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hidePivotFieldList="1"/>
  <bookViews>
    <workbookView xWindow="0" yWindow="0" windowWidth="16410" windowHeight="7430" firstSheet="1" activeTab="1"/>
  </bookViews>
  <sheets>
    <sheet name="Sheet2" sheetId="3" state="hidden" r:id="rId1"/>
    <sheet name="Dashboard" sheetId="4" r:id="rId2"/>
    <sheet name="Pivot Tables" sheetId="2" r:id="rId3"/>
    <sheet name="amazon" sheetId="1" r:id="rId4"/>
  </sheets>
  <definedNames>
    <definedName name="_xlnm._FilterDatabase" localSheetId="3" hidden="1">amazon!$A$1:$V$1351</definedName>
    <definedName name="Slicer_discount_percentage">#N/A</definedName>
  </definedNames>
  <calcPr calcId="144525"/>
  <pivotCaches>
    <pivotCache cacheId="49"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C32" i="1" l="1"/>
  <c r="C42" i="1"/>
  <c r="C2" i="1"/>
  <c r="C3" i="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3" i="1"/>
  <c r="C34" i="1"/>
  <c r="C35" i="1"/>
  <c r="C36" i="1"/>
  <c r="C37" i="1"/>
  <c r="C38" i="1"/>
  <c r="C39" i="1"/>
  <c r="C40" i="1"/>
  <c r="C41"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196" i="1"/>
  <c r="C197" i="1"/>
  <c r="C198" i="1"/>
  <c r="C199" i="1"/>
  <c r="C200" i="1"/>
  <c r="C201" i="1"/>
  <c r="C202" i="1"/>
  <c r="C203" i="1"/>
  <c r="C204" i="1"/>
  <c r="C205" i="1"/>
  <c r="C206" i="1"/>
  <c r="C207" i="1"/>
  <c r="C208" i="1"/>
  <c r="C209" i="1"/>
  <c r="C210" i="1"/>
  <c r="C211" i="1"/>
  <c r="C212" i="1"/>
  <c r="C213" i="1"/>
  <c r="C214" i="1"/>
  <c r="C215" i="1"/>
  <c r="C216" i="1"/>
  <c r="C217" i="1"/>
  <c r="C218" i="1"/>
  <c r="C219" i="1"/>
  <c r="C220" i="1"/>
  <c r="C221" i="1"/>
  <c r="C222" i="1"/>
  <c r="C223" i="1"/>
  <c r="C224" i="1"/>
  <c r="C225" i="1"/>
  <c r="C226" i="1"/>
  <c r="C227" i="1"/>
  <c r="C228" i="1"/>
  <c r="C229" i="1"/>
  <c r="C230" i="1"/>
  <c r="C231" i="1"/>
  <c r="C232" i="1"/>
  <c r="C233" i="1"/>
  <c r="C234" i="1"/>
  <c r="C235" i="1"/>
  <c r="C236" i="1"/>
  <c r="C237" i="1"/>
  <c r="C238" i="1"/>
  <c r="C239" i="1"/>
  <c r="C240" i="1"/>
  <c r="C241" i="1"/>
  <c r="C242" i="1"/>
  <c r="C243" i="1"/>
  <c r="C244" i="1"/>
  <c r="C245" i="1"/>
  <c r="C246" i="1"/>
  <c r="C247" i="1"/>
  <c r="C248" i="1"/>
  <c r="C249" i="1"/>
  <c r="C250" i="1"/>
  <c r="C251" i="1"/>
  <c r="C252" i="1"/>
  <c r="C253" i="1"/>
  <c r="C254" i="1"/>
  <c r="C255" i="1"/>
  <c r="C256" i="1"/>
  <c r="C257" i="1"/>
  <c r="C258" i="1"/>
  <c r="C259" i="1"/>
  <c r="C260" i="1"/>
  <c r="C261" i="1"/>
  <c r="C262" i="1"/>
  <c r="C263" i="1"/>
  <c r="C264" i="1"/>
  <c r="C265" i="1"/>
  <c r="C266" i="1"/>
  <c r="C267" i="1"/>
  <c r="C268" i="1"/>
  <c r="C269" i="1"/>
  <c r="C270" i="1"/>
  <c r="C271" i="1"/>
  <c r="C272" i="1"/>
  <c r="C273" i="1"/>
  <c r="C274" i="1"/>
  <c r="C275" i="1"/>
  <c r="C276" i="1"/>
  <c r="C277" i="1"/>
  <c r="C278" i="1"/>
  <c r="C279" i="1"/>
  <c r="C280" i="1"/>
  <c r="C281" i="1"/>
  <c r="C282" i="1"/>
  <c r="C283" i="1"/>
  <c r="C284" i="1"/>
  <c r="C285" i="1"/>
  <c r="C286" i="1"/>
  <c r="C287" i="1"/>
  <c r="C288" i="1"/>
  <c r="C289" i="1"/>
  <c r="C290" i="1"/>
  <c r="C291" i="1"/>
  <c r="C292" i="1"/>
  <c r="C293" i="1"/>
  <c r="C294" i="1"/>
  <c r="C295" i="1"/>
  <c r="C296" i="1"/>
  <c r="C297" i="1"/>
  <c r="C298" i="1"/>
  <c r="C299" i="1"/>
  <c r="C300" i="1"/>
  <c r="C301" i="1"/>
  <c r="C302" i="1"/>
  <c r="C303" i="1"/>
  <c r="C304" i="1"/>
  <c r="C305" i="1"/>
  <c r="C306" i="1"/>
  <c r="C307" i="1"/>
  <c r="C308" i="1"/>
  <c r="C309" i="1"/>
  <c r="C310" i="1"/>
  <c r="C311" i="1"/>
  <c r="C312" i="1"/>
  <c r="C313" i="1"/>
  <c r="C314" i="1"/>
  <c r="C315" i="1"/>
  <c r="C316" i="1"/>
  <c r="C317" i="1"/>
  <c r="C318" i="1"/>
  <c r="C319" i="1"/>
  <c r="C320" i="1"/>
  <c r="C321" i="1"/>
  <c r="C322" i="1"/>
  <c r="C323" i="1"/>
  <c r="C324" i="1"/>
  <c r="C325" i="1"/>
  <c r="C326" i="1"/>
  <c r="C327" i="1"/>
  <c r="C328" i="1"/>
  <c r="C329" i="1"/>
  <c r="C330" i="1"/>
  <c r="C331" i="1"/>
  <c r="C332" i="1"/>
  <c r="C333" i="1"/>
  <c r="C334" i="1"/>
  <c r="C335" i="1"/>
  <c r="C336" i="1"/>
  <c r="C337" i="1"/>
  <c r="C338" i="1"/>
  <c r="C339" i="1"/>
  <c r="C340" i="1"/>
  <c r="C341" i="1"/>
  <c r="C342" i="1"/>
  <c r="C343" i="1"/>
  <c r="C344" i="1"/>
  <c r="C345" i="1"/>
  <c r="C346" i="1"/>
  <c r="C347" i="1"/>
  <c r="C348" i="1"/>
  <c r="C349" i="1"/>
  <c r="C350" i="1"/>
  <c r="C351" i="1"/>
  <c r="C352" i="1"/>
  <c r="C353" i="1"/>
  <c r="C354" i="1"/>
  <c r="C355" i="1"/>
  <c r="C356" i="1"/>
  <c r="C357" i="1"/>
  <c r="C358" i="1"/>
  <c r="C359" i="1"/>
  <c r="C360" i="1"/>
  <c r="C361" i="1"/>
  <c r="C362" i="1"/>
  <c r="C363" i="1"/>
  <c r="C364" i="1"/>
  <c r="C365" i="1"/>
  <c r="C366" i="1"/>
  <c r="C367" i="1"/>
  <c r="C368" i="1"/>
  <c r="C369" i="1"/>
  <c r="C370" i="1"/>
  <c r="C371" i="1"/>
  <c r="C372" i="1"/>
  <c r="C373" i="1"/>
  <c r="C374" i="1"/>
  <c r="C375" i="1"/>
  <c r="C376" i="1"/>
  <c r="C377" i="1"/>
  <c r="C378" i="1"/>
  <c r="C379" i="1"/>
  <c r="C380" i="1"/>
  <c r="C381" i="1"/>
  <c r="C382" i="1"/>
  <c r="C383" i="1"/>
  <c r="C384" i="1"/>
  <c r="C385" i="1"/>
  <c r="C386" i="1"/>
  <c r="C387" i="1"/>
  <c r="C388" i="1"/>
  <c r="C389" i="1"/>
  <c r="C390" i="1"/>
  <c r="C391" i="1"/>
  <c r="C392" i="1"/>
  <c r="C393" i="1"/>
  <c r="C394" i="1"/>
  <c r="C395" i="1"/>
  <c r="C396" i="1"/>
  <c r="C397" i="1"/>
  <c r="C398" i="1"/>
  <c r="C399" i="1"/>
  <c r="C400" i="1"/>
  <c r="C401" i="1"/>
  <c r="C402" i="1"/>
  <c r="C403" i="1"/>
  <c r="C404" i="1"/>
  <c r="C405" i="1"/>
  <c r="C406" i="1"/>
  <c r="C407" i="1"/>
  <c r="C408" i="1"/>
  <c r="C409" i="1"/>
  <c r="C410" i="1"/>
  <c r="C411" i="1"/>
  <c r="C412" i="1"/>
  <c r="C413" i="1"/>
  <c r="C414" i="1"/>
  <c r="C415" i="1"/>
  <c r="C416" i="1"/>
  <c r="C417" i="1"/>
  <c r="C418" i="1"/>
  <c r="C419" i="1"/>
  <c r="C420" i="1"/>
  <c r="C421" i="1"/>
  <c r="C422" i="1"/>
  <c r="C423" i="1"/>
  <c r="C424" i="1"/>
  <c r="C425" i="1"/>
  <c r="C426" i="1"/>
  <c r="C427" i="1"/>
  <c r="C428" i="1"/>
  <c r="C429" i="1"/>
  <c r="C430" i="1"/>
  <c r="C431" i="1"/>
  <c r="C432" i="1"/>
  <c r="C433" i="1"/>
  <c r="C434" i="1"/>
  <c r="C435" i="1"/>
  <c r="C436" i="1"/>
  <c r="C437" i="1"/>
  <c r="C438" i="1"/>
  <c r="C439" i="1"/>
  <c r="C440" i="1"/>
  <c r="C441" i="1"/>
  <c r="C442" i="1"/>
  <c r="C443" i="1"/>
  <c r="C444" i="1"/>
  <c r="C445" i="1"/>
  <c r="C446" i="1"/>
  <c r="C447" i="1"/>
  <c r="C448" i="1"/>
  <c r="C449" i="1"/>
  <c r="C450" i="1"/>
  <c r="C451" i="1"/>
  <c r="C452" i="1"/>
  <c r="C453" i="1"/>
  <c r="C454" i="1"/>
  <c r="C455" i="1"/>
  <c r="C456" i="1"/>
  <c r="C457" i="1"/>
  <c r="C458" i="1"/>
  <c r="C459" i="1"/>
  <c r="C460" i="1"/>
  <c r="C461" i="1"/>
  <c r="C462" i="1"/>
  <c r="C463" i="1"/>
  <c r="C464" i="1"/>
  <c r="C465" i="1"/>
  <c r="C466" i="1"/>
  <c r="C467" i="1"/>
  <c r="C468" i="1"/>
  <c r="C469" i="1"/>
  <c r="C470" i="1"/>
  <c r="C471" i="1"/>
  <c r="C472" i="1"/>
  <c r="C473" i="1"/>
  <c r="C474" i="1"/>
  <c r="C475" i="1"/>
  <c r="C476" i="1"/>
  <c r="C477" i="1"/>
  <c r="C478" i="1"/>
  <c r="C479" i="1"/>
  <c r="C480" i="1"/>
  <c r="C481" i="1"/>
  <c r="C482" i="1"/>
  <c r="C483" i="1"/>
  <c r="C484" i="1"/>
  <c r="C485" i="1"/>
  <c r="C486" i="1"/>
  <c r="C487" i="1"/>
  <c r="C488" i="1"/>
  <c r="C489" i="1"/>
  <c r="C490" i="1"/>
  <c r="C491" i="1"/>
  <c r="C492" i="1"/>
  <c r="C493" i="1"/>
  <c r="C494" i="1"/>
  <c r="C495" i="1"/>
  <c r="C496" i="1"/>
  <c r="C497" i="1"/>
  <c r="C498" i="1"/>
  <c r="C499" i="1"/>
  <c r="C500" i="1"/>
  <c r="C501" i="1"/>
  <c r="C502" i="1"/>
  <c r="C503" i="1"/>
  <c r="C504" i="1"/>
  <c r="C505" i="1"/>
  <c r="C506" i="1"/>
  <c r="C507" i="1"/>
  <c r="C508" i="1"/>
  <c r="C509" i="1"/>
  <c r="C510" i="1"/>
  <c r="C511" i="1"/>
  <c r="C512" i="1"/>
  <c r="C513" i="1"/>
  <c r="C514" i="1"/>
  <c r="C515" i="1"/>
  <c r="C516" i="1"/>
  <c r="C517" i="1"/>
  <c r="C518" i="1"/>
  <c r="C519" i="1"/>
  <c r="C520" i="1"/>
  <c r="C521" i="1"/>
  <c r="C522" i="1"/>
  <c r="C523" i="1"/>
  <c r="C524" i="1"/>
  <c r="C525" i="1"/>
  <c r="C526" i="1"/>
  <c r="C527" i="1"/>
  <c r="C528" i="1"/>
  <c r="C529" i="1"/>
  <c r="C530" i="1"/>
  <c r="C531" i="1"/>
  <c r="C532" i="1"/>
  <c r="C533" i="1"/>
  <c r="C534" i="1"/>
  <c r="C535" i="1"/>
  <c r="C536" i="1"/>
  <c r="C537" i="1"/>
  <c r="C538" i="1"/>
  <c r="C539" i="1"/>
  <c r="C540" i="1"/>
  <c r="C541" i="1"/>
  <c r="C542" i="1"/>
  <c r="C543" i="1"/>
  <c r="C544" i="1"/>
  <c r="C545" i="1"/>
  <c r="C546" i="1"/>
  <c r="C547" i="1"/>
  <c r="C548" i="1"/>
  <c r="C549" i="1"/>
  <c r="C550" i="1"/>
  <c r="C551" i="1"/>
  <c r="C552" i="1"/>
  <c r="C553" i="1"/>
  <c r="C554" i="1"/>
  <c r="C555" i="1"/>
  <c r="C556" i="1"/>
  <c r="C557" i="1"/>
  <c r="C558" i="1"/>
  <c r="C559" i="1"/>
  <c r="C560" i="1"/>
  <c r="C561" i="1"/>
  <c r="C562" i="1"/>
  <c r="C563" i="1"/>
  <c r="C564" i="1"/>
  <c r="C565" i="1"/>
  <c r="C566" i="1"/>
  <c r="C567" i="1"/>
  <c r="C568" i="1"/>
  <c r="C569" i="1"/>
  <c r="C570" i="1"/>
  <c r="C571" i="1"/>
  <c r="C572" i="1"/>
  <c r="C573" i="1"/>
  <c r="C574" i="1"/>
  <c r="C575" i="1"/>
  <c r="C576" i="1"/>
  <c r="C577" i="1"/>
  <c r="C578" i="1"/>
  <c r="C579" i="1"/>
  <c r="C580" i="1"/>
  <c r="C581" i="1"/>
  <c r="C582" i="1"/>
  <c r="C583" i="1"/>
  <c r="C584" i="1"/>
  <c r="C585" i="1"/>
  <c r="C586" i="1"/>
  <c r="C587" i="1"/>
  <c r="C588" i="1"/>
  <c r="C589" i="1"/>
  <c r="C590" i="1"/>
  <c r="C591" i="1"/>
  <c r="C592" i="1"/>
  <c r="C593" i="1"/>
  <c r="C594" i="1"/>
  <c r="C595" i="1"/>
  <c r="C596" i="1"/>
  <c r="C597" i="1"/>
  <c r="C598" i="1"/>
  <c r="C599" i="1"/>
  <c r="C600" i="1"/>
  <c r="C601" i="1"/>
  <c r="C602" i="1"/>
  <c r="C603" i="1"/>
  <c r="C604" i="1"/>
  <c r="C605" i="1"/>
  <c r="C606" i="1"/>
  <c r="C607" i="1"/>
  <c r="C608" i="1"/>
  <c r="C609" i="1"/>
  <c r="C610" i="1"/>
  <c r="C611" i="1"/>
  <c r="C612" i="1"/>
  <c r="C613" i="1"/>
  <c r="C614" i="1"/>
  <c r="C615" i="1"/>
  <c r="C616" i="1"/>
  <c r="C617" i="1"/>
  <c r="C618" i="1"/>
  <c r="C619" i="1"/>
  <c r="C620" i="1"/>
  <c r="C621" i="1"/>
  <c r="C622" i="1"/>
  <c r="C623" i="1"/>
  <c r="C624" i="1"/>
  <c r="C625" i="1"/>
  <c r="C626" i="1"/>
  <c r="C627" i="1"/>
  <c r="C628" i="1"/>
  <c r="C629" i="1"/>
  <c r="C630" i="1"/>
  <c r="C631" i="1"/>
  <c r="C632" i="1"/>
  <c r="C633" i="1"/>
  <c r="C634" i="1"/>
  <c r="C635" i="1"/>
  <c r="C636" i="1"/>
  <c r="C637" i="1"/>
  <c r="C638" i="1"/>
  <c r="C639" i="1"/>
  <c r="C640" i="1"/>
  <c r="C641" i="1"/>
  <c r="C642" i="1"/>
  <c r="C643" i="1"/>
  <c r="C644" i="1"/>
  <c r="C645" i="1"/>
  <c r="C646" i="1"/>
  <c r="C647" i="1"/>
  <c r="C648" i="1"/>
  <c r="C649" i="1"/>
  <c r="C650" i="1"/>
  <c r="C651" i="1"/>
  <c r="C652" i="1"/>
  <c r="C653" i="1"/>
  <c r="C654" i="1"/>
  <c r="C655" i="1"/>
  <c r="C656" i="1"/>
  <c r="C657" i="1"/>
  <c r="C658" i="1"/>
  <c r="C659" i="1"/>
  <c r="C660" i="1"/>
  <c r="C661" i="1"/>
  <c r="C662" i="1"/>
  <c r="C663" i="1"/>
  <c r="C664" i="1"/>
  <c r="C665" i="1"/>
  <c r="C666" i="1"/>
  <c r="C667" i="1"/>
  <c r="C668" i="1"/>
  <c r="C669" i="1"/>
  <c r="C670" i="1"/>
  <c r="C671" i="1"/>
  <c r="C672" i="1"/>
  <c r="C673" i="1"/>
  <c r="C674" i="1"/>
  <c r="C675" i="1"/>
  <c r="C676" i="1"/>
  <c r="C677" i="1"/>
  <c r="C678" i="1"/>
  <c r="C679" i="1"/>
  <c r="C680" i="1"/>
  <c r="C681" i="1"/>
  <c r="C682" i="1"/>
  <c r="C683" i="1"/>
  <c r="C684" i="1"/>
  <c r="C685" i="1"/>
  <c r="C686" i="1"/>
  <c r="C687" i="1"/>
  <c r="C688" i="1"/>
  <c r="C689" i="1"/>
  <c r="C690" i="1"/>
  <c r="C691" i="1"/>
  <c r="C692" i="1"/>
  <c r="C693" i="1"/>
  <c r="C694" i="1"/>
  <c r="C695" i="1"/>
  <c r="C696" i="1"/>
  <c r="C697" i="1"/>
  <c r="C698" i="1"/>
  <c r="C699" i="1"/>
  <c r="C700" i="1"/>
  <c r="C701" i="1"/>
  <c r="C702" i="1"/>
  <c r="C703" i="1"/>
  <c r="C704" i="1"/>
  <c r="C705" i="1"/>
  <c r="C706" i="1"/>
  <c r="C707" i="1"/>
  <c r="C708" i="1"/>
  <c r="C709" i="1"/>
  <c r="C710" i="1"/>
  <c r="C711" i="1"/>
  <c r="C712" i="1"/>
  <c r="C713" i="1"/>
  <c r="C714" i="1"/>
  <c r="C715" i="1"/>
  <c r="C716" i="1"/>
  <c r="C717" i="1"/>
  <c r="C718" i="1"/>
  <c r="C719" i="1"/>
  <c r="C720" i="1"/>
  <c r="C721" i="1"/>
  <c r="C722" i="1"/>
  <c r="C723" i="1"/>
  <c r="C724" i="1"/>
  <c r="C725" i="1"/>
  <c r="C726" i="1"/>
  <c r="C727" i="1"/>
  <c r="C728" i="1"/>
  <c r="C729" i="1"/>
  <c r="C730" i="1"/>
  <c r="C731" i="1"/>
  <c r="C732" i="1"/>
  <c r="C733" i="1"/>
  <c r="C734" i="1"/>
  <c r="C735" i="1"/>
  <c r="C736" i="1"/>
  <c r="C737" i="1"/>
  <c r="C738" i="1"/>
  <c r="C739" i="1"/>
  <c r="C740" i="1"/>
  <c r="C741" i="1"/>
  <c r="C742" i="1"/>
  <c r="C743" i="1"/>
  <c r="C744" i="1"/>
  <c r="C745" i="1"/>
  <c r="C746" i="1"/>
  <c r="C747" i="1"/>
  <c r="C748" i="1"/>
  <c r="C749" i="1"/>
  <c r="C750" i="1"/>
  <c r="C751" i="1"/>
  <c r="C752" i="1"/>
  <c r="C753" i="1"/>
  <c r="C754" i="1"/>
  <c r="C755" i="1"/>
  <c r="C756" i="1"/>
  <c r="C757" i="1"/>
  <c r="C758" i="1"/>
  <c r="C759" i="1"/>
  <c r="C760" i="1"/>
  <c r="C761" i="1"/>
  <c r="C762" i="1"/>
  <c r="C763" i="1"/>
  <c r="C764" i="1"/>
  <c r="C765" i="1"/>
  <c r="C766" i="1"/>
  <c r="C767" i="1"/>
  <c r="C768" i="1"/>
  <c r="C769" i="1"/>
  <c r="C770" i="1"/>
  <c r="C771" i="1"/>
  <c r="C772" i="1"/>
  <c r="C773" i="1"/>
  <c r="C774" i="1"/>
  <c r="C775" i="1"/>
  <c r="C776" i="1"/>
  <c r="C777" i="1"/>
  <c r="C778" i="1"/>
  <c r="C779" i="1"/>
  <c r="C780" i="1"/>
  <c r="C781" i="1"/>
  <c r="C782" i="1"/>
  <c r="C783" i="1"/>
  <c r="C784" i="1"/>
  <c r="C785" i="1"/>
  <c r="C786" i="1"/>
  <c r="C787" i="1"/>
  <c r="C788" i="1"/>
  <c r="C789" i="1"/>
  <c r="C790" i="1"/>
  <c r="C791" i="1"/>
  <c r="C792" i="1"/>
  <c r="C793" i="1"/>
  <c r="C794" i="1"/>
  <c r="C795" i="1"/>
  <c r="C796" i="1"/>
  <c r="C797" i="1"/>
  <c r="C798" i="1"/>
  <c r="C799" i="1"/>
  <c r="C800" i="1"/>
  <c r="C801" i="1"/>
  <c r="C802" i="1"/>
  <c r="C803" i="1"/>
  <c r="C804" i="1"/>
  <c r="C805" i="1"/>
  <c r="C806" i="1"/>
  <c r="C807" i="1"/>
  <c r="C808" i="1"/>
  <c r="C809" i="1"/>
  <c r="C810" i="1"/>
  <c r="C811" i="1"/>
  <c r="C812" i="1"/>
  <c r="C813" i="1"/>
  <c r="C814" i="1"/>
  <c r="C815" i="1"/>
  <c r="C816" i="1"/>
  <c r="C817" i="1"/>
  <c r="C818" i="1"/>
  <c r="C819" i="1"/>
  <c r="C820" i="1"/>
  <c r="C821" i="1"/>
  <c r="C822" i="1"/>
  <c r="C823" i="1"/>
  <c r="C824" i="1"/>
  <c r="C825" i="1"/>
  <c r="C826" i="1"/>
  <c r="C827" i="1"/>
  <c r="C828" i="1"/>
  <c r="C829" i="1"/>
  <c r="C830" i="1"/>
  <c r="C831" i="1"/>
  <c r="C832" i="1"/>
  <c r="C833" i="1"/>
  <c r="C834" i="1"/>
  <c r="C835" i="1"/>
  <c r="C836" i="1"/>
  <c r="C837" i="1"/>
  <c r="C838" i="1"/>
  <c r="C839" i="1"/>
  <c r="C840" i="1"/>
  <c r="C841" i="1"/>
  <c r="C842" i="1"/>
  <c r="C843" i="1"/>
  <c r="C844" i="1"/>
  <c r="C845" i="1"/>
  <c r="C846" i="1"/>
  <c r="C847" i="1"/>
  <c r="C848" i="1"/>
  <c r="C849" i="1"/>
  <c r="C850" i="1"/>
  <c r="C851" i="1"/>
  <c r="C852" i="1"/>
  <c r="C853" i="1"/>
  <c r="C854" i="1"/>
  <c r="C855" i="1"/>
  <c r="C856" i="1"/>
  <c r="C857" i="1"/>
  <c r="C858" i="1"/>
  <c r="C859" i="1"/>
  <c r="C860" i="1"/>
  <c r="C861" i="1"/>
  <c r="C862" i="1"/>
  <c r="C863" i="1"/>
  <c r="C864" i="1"/>
  <c r="C865" i="1"/>
  <c r="C866" i="1"/>
  <c r="C867" i="1"/>
  <c r="C868" i="1"/>
  <c r="C869" i="1"/>
  <c r="C870" i="1"/>
  <c r="C871" i="1"/>
  <c r="C872" i="1"/>
  <c r="C873" i="1"/>
  <c r="C874" i="1"/>
  <c r="C875" i="1"/>
  <c r="C876" i="1"/>
  <c r="C877" i="1"/>
  <c r="C878" i="1"/>
  <c r="C879" i="1"/>
  <c r="C880" i="1"/>
  <c r="C881" i="1"/>
  <c r="C882" i="1"/>
  <c r="C883" i="1"/>
  <c r="C884" i="1"/>
  <c r="C885" i="1"/>
  <c r="C886" i="1"/>
  <c r="C887" i="1"/>
  <c r="C888" i="1"/>
  <c r="C889" i="1"/>
  <c r="C890" i="1"/>
  <c r="C891" i="1"/>
  <c r="C892" i="1"/>
  <c r="C893" i="1"/>
  <c r="C894" i="1"/>
  <c r="C895" i="1"/>
  <c r="C896" i="1"/>
  <c r="C897" i="1"/>
  <c r="C898" i="1"/>
  <c r="C899" i="1"/>
  <c r="C900" i="1"/>
  <c r="C901" i="1"/>
  <c r="C902" i="1"/>
  <c r="C903" i="1"/>
  <c r="C904" i="1"/>
  <c r="C905" i="1"/>
  <c r="C906" i="1"/>
  <c r="C907" i="1"/>
  <c r="C908" i="1"/>
  <c r="C909" i="1"/>
  <c r="C910" i="1"/>
  <c r="C911" i="1"/>
  <c r="C912" i="1"/>
  <c r="C913" i="1"/>
  <c r="C914" i="1"/>
  <c r="C915" i="1"/>
  <c r="C916" i="1"/>
  <c r="C917" i="1"/>
  <c r="C918" i="1"/>
  <c r="C919" i="1"/>
  <c r="C920" i="1"/>
  <c r="C921" i="1"/>
  <c r="C922" i="1"/>
  <c r="C923" i="1"/>
  <c r="C924" i="1"/>
  <c r="C925" i="1"/>
  <c r="C926" i="1"/>
  <c r="C927" i="1"/>
  <c r="C928" i="1"/>
  <c r="C929" i="1"/>
  <c r="C930" i="1"/>
  <c r="C931" i="1"/>
  <c r="C932" i="1"/>
  <c r="C933" i="1"/>
  <c r="C934" i="1"/>
  <c r="C935" i="1"/>
  <c r="C936" i="1"/>
  <c r="C937" i="1"/>
  <c r="C938" i="1"/>
  <c r="C939" i="1"/>
  <c r="C940" i="1"/>
  <c r="C941" i="1"/>
  <c r="C942" i="1"/>
  <c r="C943" i="1"/>
  <c r="C944" i="1"/>
  <c r="C945" i="1"/>
  <c r="C946" i="1"/>
  <c r="C947" i="1"/>
  <c r="C948" i="1"/>
  <c r="C949" i="1"/>
  <c r="C950" i="1"/>
  <c r="C951" i="1"/>
  <c r="C952" i="1"/>
  <c r="C953" i="1"/>
  <c r="C954" i="1"/>
  <c r="C955" i="1"/>
  <c r="C956" i="1"/>
  <c r="C957" i="1"/>
  <c r="C958" i="1"/>
  <c r="C959" i="1"/>
  <c r="C960" i="1"/>
  <c r="C961" i="1"/>
  <c r="C962" i="1"/>
  <c r="C963" i="1"/>
  <c r="C964" i="1"/>
  <c r="C965" i="1"/>
  <c r="C966" i="1"/>
  <c r="C967" i="1"/>
  <c r="C968" i="1"/>
  <c r="C969" i="1"/>
  <c r="C970" i="1"/>
  <c r="C971" i="1"/>
  <c r="C972" i="1"/>
  <c r="C973" i="1"/>
  <c r="C974" i="1"/>
  <c r="C975" i="1"/>
  <c r="C976" i="1"/>
  <c r="C977" i="1"/>
  <c r="C978" i="1"/>
  <c r="C979" i="1"/>
  <c r="C980" i="1"/>
  <c r="C981" i="1"/>
  <c r="C982" i="1"/>
  <c r="C983" i="1"/>
  <c r="C984" i="1"/>
  <c r="C985" i="1"/>
  <c r="C986" i="1"/>
  <c r="C987" i="1"/>
  <c r="C988" i="1"/>
  <c r="C989" i="1"/>
  <c r="C990" i="1"/>
  <c r="C991" i="1"/>
  <c r="C992" i="1"/>
  <c r="C993" i="1"/>
  <c r="C994" i="1"/>
  <c r="C995" i="1"/>
  <c r="C996" i="1"/>
  <c r="C997" i="1"/>
  <c r="C998" i="1"/>
  <c r="C999" i="1"/>
  <c r="C1000" i="1"/>
  <c r="C1001" i="1"/>
  <c r="C1002" i="1"/>
  <c r="C1003" i="1"/>
  <c r="C1004" i="1"/>
  <c r="C1005" i="1"/>
  <c r="C1006" i="1"/>
  <c r="C1007" i="1"/>
  <c r="C1008" i="1"/>
  <c r="C1009" i="1"/>
  <c r="C1010" i="1"/>
  <c r="C1011" i="1"/>
  <c r="C1012" i="1"/>
  <c r="C1013" i="1"/>
  <c r="C1014" i="1"/>
  <c r="C1015" i="1"/>
  <c r="C1016" i="1"/>
  <c r="C1017" i="1"/>
  <c r="C1018" i="1"/>
  <c r="C1019" i="1"/>
  <c r="C1020" i="1"/>
  <c r="C1021" i="1"/>
  <c r="C1022" i="1"/>
  <c r="C1023" i="1"/>
  <c r="C1024" i="1"/>
  <c r="C1025" i="1"/>
  <c r="C1026" i="1"/>
  <c r="C1027" i="1"/>
  <c r="C1028" i="1"/>
  <c r="C1029" i="1"/>
  <c r="C1030" i="1"/>
  <c r="C1031" i="1"/>
  <c r="C1032" i="1"/>
  <c r="C1033" i="1"/>
  <c r="C1034" i="1"/>
  <c r="C1035" i="1"/>
  <c r="C1036" i="1"/>
  <c r="C1037" i="1"/>
  <c r="C1038" i="1"/>
  <c r="C1039" i="1"/>
  <c r="C1040" i="1"/>
  <c r="C1041" i="1"/>
  <c r="C1042" i="1"/>
  <c r="C1043" i="1"/>
  <c r="C1044" i="1"/>
  <c r="C1045" i="1"/>
  <c r="C1046" i="1"/>
  <c r="C1047" i="1"/>
  <c r="C1048" i="1"/>
  <c r="C1049" i="1"/>
  <c r="C1050" i="1"/>
  <c r="C1051" i="1"/>
  <c r="C1052" i="1"/>
  <c r="C1053" i="1"/>
  <c r="C1054" i="1"/>
  <c r="C1055" i="1"/>
  <c r="C1056" i="1"/>
  <c r="C1057" i="1"/>
  <c r="C1058" i="1"/>
  <c r="C1059" i="1"/>
  <c r="C1060" i="1"/>
  <c r="C1061" i="1"/>
  <c r="C1062" i="1"/>
  <c r="C1063" i="1"/>
  <c r="C1064" i="1"/>
  <c r="C1065" i="1"/>
  <c r="C1066" i="1"/>
  <c r="C1067" i="1"/>
  <c r="C1068" i="1"/>
  <c r="C1069" i="1"/>
  <c r="C1070" i="1"/>
  <c r="C1071" i="1"/>
  <c r="C1072" i="1"/>
  <c r="C1073" i="1"/>
  <c r="C1074" i="1"/>
  <c r="C1075" i="1"/>
  <c r="C1076" i="1"/>
  <c r="C1077" i="1"/>
  <c r="C1078" i="1"/>
  <c r="C1079" i="1"/>
  <c r="C1080" i="1"/>
  <c r="C1081" i="1"/>
  <c r="C1082" i="1"/>
  <c r="C1083" i="1"/>
  <c r="C1084" i="1"/>
  <c r="C1085" i="1"/>
  <c r="C1086" i="1"/>
  <c r="C1087" i="1"/>
  <c r="C1088" i="1"/>
  <c r="C1089" i="1"/>
  <c r="C1090" i="1"/>
  <c r="C1091" i="1"/>
  <c r="C1092" i="1"/>
  <c r="C1093" i="1"/>
  <c r="C1094" i="1"/>
  <c r="C1095" i="1"/>
  <c r="C1096" i="1"/>
  <c r="C1097" i="1"/>
  <c r="C1098" i="1"/>
  <c r="C1099" i="1"/>
  <c r="C1100" i="1"/>
  <c r="C1101" i="1"/>
  <c r="C1102" i="1"/>
  <c r="C1103" i="1"/>
  <c r="C1104" i="1"/>
  <c r="C1105" i="1"/>
  <c r="C1106" i="1"/>
  <c r="C1107" i="1"/>
  <c r="C1108" i="1"/>
  <c r="C1109" i="1"/>
  <c r="C1110" i="1"/>
  <c r="C1111" i="1"/>
  <c r="C1112" i="1"/>
  <c r="C1113" i="1"/>
  <c r="C1114" i="1"/>
  <c r="C1115" i="1"/>
  <c r="C1116" i="1"/>
  <c r="C1117" i="1"/>
  <c r="C1118" i="1"/>
  <c r="C1119" i="1"/>
  <c r="C1120" i="1"/>
  <c r="C1121" i="1"/>
  <c r="C1122" i="1"/>
  <c r="C1123" i="1"/>
  <c r="C1124" i="1"/>
  <c r="C1125" i="1"/>
  <c r="C1126" i="1"/>
  <c r="C1127" i="1"/>
  <c r="C1128" i="1"/>
  <c r="C1129" i="1"/>
  <c r="C1130" i="1"/>
  <c r="C1131" i="1"/>
  <c r="C1132" i="1"/>
  <c r="C1133" i="1"/>
  <c r="C1134" i="1"/>
  <c r="C1135" i="1"/>
  <c r="C1136" i="1"/>
  <c r="C1137" i="1"/>
  <c r="C1138" i="1"/>
  <c r="C1139" i="1"/>
  <c r="C1140" i="1"/>
  <c r="C1141" i="1"/>
  <c r="C1142" i="1"/>
  <c r="C1143" i="1"/>
  <c r="C1144" i="1"/>
  <c r="C1145" i="1"/>
  <c r="C1146" i="1"/>
  <c r="C1147" i="1"/>
  <c r="C1148" i="1"/>
  <c r="C1149" i="1"/>
  <c r="C1150" i="1"/>
  <c r="C1151" i="1"/>
  <c r="C1152" i="1"/>
  <c r="C1153" i="1"/>
  <c r="C1154" i="1"/>
  <c r="C1155" i="1"/>
  <c r="C1156" i="1"/>
  <c r="C1157" i="1"/>
  <c r="C1158" i="1"/>
  <c r="C1159" i="1"/>
  <c r="C1160" i="1"/>
  <c r="C1161" i="1"/>
  <c r="C1162" i="1"/>
  <c r="C1163" i="1"/>
  <c r="C1164" i="1"/>
  <c r="C1165" i="1"/>
  <c r="C1166" i="1"/>
  <c r="C1167" i="1"/>
  <c r="C1168" i="1"/>
  <c r="C1169" i="1"/>
  <c r="C1170" i="1"/>
  <c r="C1171" i="1"/>
  <c r="C1172" i="1"/>
  <c r="C1173" i="1"/>
  <c r="C1174" i="1"/>
  <c r="C1175" i="1"/>
  <c r="C1176" i="1"/>
  <c r="C1177" i="1"/>
  <c r="C1178" i="1"/>
  <c r="C1179" i="1"/>
  <c r="C1180" i="1"/>
  <c r="C1181" i="1"/>
  <c r="C1182" i="1"/>
  <c r="C1183" i="1"/>
  <c r="C1184" i="1"/>
  <c r="C1185" i="1"/>
  <c r="C1186" i="1"/>
  <c r="C1187" i="1"/>
  <c r="C1188" i="1"/>
  <c r="C1189" i="1"/>
  <c r="C1190" i="1"/>
  <c r="C1191" i="1"/>
  <c r="C1192" i="1"/>
  <c r="C1193" i="1"/>
  <c r="C1194" i="1"/>
  <c r="C1195" i="1"/>
  <c r="C1196" i="1"/>
  <c r="C1197" i="1"/>
  <c r="C1198" i="1"/>
  <c r="C1199" i="1"/>
  <c r="C1200" i="1"/>
  <c r="C1201" i="1"/>
  <c r="C1202" i="1"/>
  <c r="C1203" i="1"/>
  <c r="C1204" i="1"/>
  <c r="C1205" i="1"/>
  <c r="C1206" i="1"/>
  <c r="C1207" i="1"/>
  <c r="C1208" i="1"/>
  <c r="C1209" i="1"/>
  <c r="C1210" i="1"/>
  <c r="C1211" i="1"/>
  <c r="C1212" i="1"/>
  <c r="C1213" i="1"/>
  <c r="C1214" i="1"/>
  <c r="C1215" i="1"/>
  <c r="C1216" i="1"/>
  <c r="C1217" i="1"/>
  <c r="C1218" i="1"/>
  <c r="C1219" i="1"/>
  <c r="C1220" i="1"/>
  <c r="C1221" i="1"/>
  <c r="C1222" i="1"/>
  <c r="C1223" i="1"/>
  <c r="C1224" i="1"/>
  <c r="C1225" i="1"/>
  <c r="C1226" i="1"/>
  <c r="C1227" i="1"/>
  <c r="C1228" i="1"/>
  <c r="C1229" i="1"/>
  <c r="C1230" i="1"/>
  <c r="C1231" i="1"/>
  <c r="C1232" i="1"/>
  <c r="C1233" i="1"/>
  <c r="C1234" i="1"/>
  <c r="C1235" i="1"/>
  <c r="C1236" i="1"/>
  <c r="C1237" i="1"/>
  <c r="C1238" i="1"/>
  <c r="C1239" i="1"/>
  <c r="C1240" i="1"/>
  <c r="C1241" i="1"/>
  <c r="C1242" i="1"/>
  <c r="C1243" i="1"/>
  <c r="C1244" i="1"/>
  <c r="C1245" i="1"/>
  <c r="C1246" i="1"/>
  <c r="C1247" i="1"/>
  <c r="C1248" i="1"/>
  <c r="C1249" i="1"/>
  <c r="C1250" i="1"/>
  <c r="C1251" i="1"/>
  <c r="C1252" i="1"/>
  <c r="C1253" i="1"/>
  <c r="C1254" i="1"/>
  <c r="C1255" i="1"/>
  <c r="C1256" i="1"/>
  <c r="C1257" i="1"/>
  <c r="C1258" i="1"/>
  <c r="C1259" i="1"/>
  <c r="C1260" i="1"/>
  <c r="C1261" i="1"/>
  <c r="C1262" i="1"/>
  <c r="C1263" i="1"/>
  <c r="C1264" i="1"/>
  <c r="C1265" i="1"/>
  <c r="C1266" i="1"/>
  <c r="C1267" i="1"/>
  <c r="C1268" i="1"/>
  <c r="C1269" i="1"/>
  <c r="C1270" i="1"/>
  <c r="C1271" i="1"/>
  <c r="C1272" i="1"/>
  <c r="C1273" i="1"/>
  <c r="C1274" i="1"/>
  <c r="C1275" i="1"/>
  <c r="C1276" i="1"/>
  <c r="C1277" i="1"/>
  <c r="C1278" i="1"/>
  <c r="C1279" i="1"/>
  <c r="C1280" i="1"/>
  <c r="C1281" i="1"/>
  <c r="C1282" i="1"/>
  <c r="C1283" i="1"/>
  <c r="C1284" i="1"/>
  <c r="C1285" i="1"/>
  <c r="C1286" i="1"/>
  <c r="C1287" i="1"/>
  <c r="C1288" i="1"/>
  <c r="C1289" i="1"/>
  <c r="C1290" i="1"/>
  <c r="C1291" i="1"/>
  <c r="C1292" i="1"/>
  <c r="C1293" i="1"/>
  <c r="C1294" i="1"/>
  <c r="C1295" i="1"/>
  <c r="C1296" i="1"/>
  <c r="C1297" i="1"/>
  <c r="C1298" i="1"/>
  <c r="C1299" i="1"/>
  <c r="C1300" i="1"/>
  <c r="C1301" i="1"/>
  <c r="C1302" i="1"/>
  <c r="C1303" i="1"/>
  <c r="C1304" i="1"/>
  <c r="C1305" i="1"/>
  <c r="C1306" i="1"/>
  <c r="C1307" i="1"/>
  <c r="C1308" i="1"/>
  <c r="C1309" i="1"/>
  <c r="C1310" i="1"/>
  <c r="C1311" i="1"/>
  <c r="C1312" i="1"/>
  <c r="C1313" i="1"/>
  <c r="C1314" i="1"/>
  <c r="C1315" i="1"/>
  <c r="C1316" i="1"/>
  <c r="C1317" i="1"/>
  <c r="C1318" i="1"/>
  <c r="C1319" i="1"/>
  <c r="C1320" i="1"/>
  <c r="C1321" i="1"/>
  <c r="C1322" i="1"/>
  <c r="C1323" i="1"/>
  <c r="C1324" i="1"/>
  <c r="C1325" i="1"/>
  <c r="C1326" i="1"/>
  <c r="C1327" i="1"/>
  <c r="C1328" i="1"/>
  <c r="C1329" i="1"/>
  <c r="C1330" i="1"/>
  <c r="C1331" i="1"/>
  <c r="C1332" i="1"/>
  <c r="C1333" i="1"/>
  <c r="C1334" i="1"/>
  <c r="C1335" i="1"/>
  <c r="C1336" i="1"/>
  <c r="C1337" i="1"/>
  <c r="C1338" i="1"/>
  <c r="C1339" i="1"/>
  <c r="C1340" i="1"/>
  <c r="C1341" i="1"/>
  <c r="C1342" i="1"/>
  <c r="C1343" i="1"/>
  <c r="C1344" i="1"/>
  <c r="C1345" i="1"/>
  <c r="C1346" i="1"/>
  <c r="C1347" i="1"/>
  <c r="C1348" i="1"/>
  <c r="C1349" i="1"/>
  <c r="C1350" i="1"/>
  <c r="C1351" i="1"/>
  <c r="L2" i="1" l="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G2" i="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G295" i="1"/>
  <c r="G296" i="1"/>
  <c r="G297" i="1"/>
  <c r="G298" i="1"/>
  <c r="G299" i="1"/>
  <c r="G300" i="1"/>
  <c r="G301" i="1"/>
  <c r="G302" i="1"/>
  <c r="G303" i="1"/>
  <c r="G304" i="1"/>
  <c r="G305" i="1"/>
  <c r="G306" i="1"/>
  <c r="G307" i="1"/>
  <c r="G308" i="1"/>
  <c r="G309" i="1"/>
  <c r="G310" i="1"/>
  <c r="G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8" i="1"/>
  <c r="G369" i="1"/>
  <c r="G370" i="1"/>
  <c r="G371" i="1"/>
  <c r="G372" i="1"/>
  <c r="G373" i="1"/>
  <c r="G374" i="1"/>
  <c r="G375" i="1"/>
  <c r="G376" i="1"/>
  <c r="G377" i="1"/>
  <c r="G378" i="1"/>
  <c r="G379" i="1"/>
  <c r="G380" i="1"/>
  <c r="G381" i="1"/>
  <c r="G382" i="1"/>
  <c r="G383" i="1"/>
  <c r="G384" i="1"/>
  <c r="G385" i="1"/>
  <c r="G386" i="1"/>
  <c r="G387" i="1"/>
  <c r="G388" i="1"/>
  <c r="G389" i="1"/>
  <c r="G390" i="1"/>
  <c r="G391" i="1"/>
  <c r="G392" i="1"/>
  <c r="G393" i="1"/>
  <c r="G394" i="1"/>
  <c r="G395" i="1"/>
  <c r="G396" i="1"/>
  <c r="G397" i="1"/>
  <c r="G398" i="1"/>
  <c r="G399" i="1"/>
  <c r="G400" i="1"/>
  <c r="G401" i="1"/>
  <c r="G402" i="1"/>
  <c r="G403" i="1"/>
  <c r="G404" i="1"/>
  <c r="G405" i="1"/>
  <c r="G406" i="1"/>
  <c r="G407" i="1"/>
  <c r="G408" i="1"/>
  <c r="G409" i="1"/>
  <c r="G410" i="1"/>
  <c r="G411" i="1"/>
  <c r="G412" i="1"/>
  <c r="G413" i="1"/>
  <c r="G414" i="1"/>
  <c r="G415" i="1"/>
  <c r="G416" i="1"/>
  <c r="G417" i="1"/>
  <c r="G418" i="1"/>
  <c r="G419" i="1"/>
  <c r="G420" i="1"/>
  <c r="G421" i="1"/>
  <c r="G422" i="1"/>
  <c r="G423" i="1"/>
  <c r="G424" i="1"/>
  <c r="G425" i="1"/>
  <c r="G426" i="1"/>
  <c r="G427" i="1"/>
  <c r="G428" i="1"/>
  <c r="G429" i="1"/>
  <c r="G430" i="1"/>
  <c r="G431" i="1"/>
  <c r="G432" i="1"/>
  <c r="G433" i="1"/>
  <c r="G434" i="1"/>
  <c r="G435" i="1"/>
  <c r="G436" i="1"/>
  <c r="G437" i="1"/>
  <c r="G438" i="1"/>
  <c r="G439" i="1"/>
  <c r="G440" i="1"/>
  <c r="G441" i="1"/>
  <c r="G442" i="1"/>
  <c r="G443" i="1"/>
  <c r="G444" i="1"/>
  <c r="G445" i="1"/>
  <c r="G446" i="1"/>
  <c r="G447" i="1"/>
  <c r="G448" i="1"/>
  <c r="G449" i="1"/>
  <c r="G450" i="1"/>
  <c r="G451" i="1"/>
  <c r="G452" i="1"/>
  <c r="G453" i="1"/>
  <c r="G454" i="1"/>
  <c r="G455" i="1"/>
  <c r="G456" i="1"/>
  <c r="G457" i="1"/>
  <c r="G458" i="1"/>
  <c r="G459" i="1"/>
  <c r="G460" i="1"/>
  <c r="G461" i="1"/>
  <c r="G462" i="1"/>
  <c r="G463" i="1"/>
  <c r="G464" i="1"/>
  <c r="G465" i="1"/>
  <c r="G466" i="1"/>
  <c r="G467" i="1"/>
  <c r="G468" i="1"/>
  <c r="G469"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499" i="1"/>
  <c r="G500" i="1"/>
  <c r="G501" i="1"/>
  <c r="G502" i="1"/>
  <c r="G503" i="1"/>
  <c r="G504" i="1"/>
  <c r="G505" i="1"/>
  <c r="G506" i="1"/>
  <c r="G507" i="1"/>
  <c r="G508" i="1"/>
  <c r="G509" i="1"/>
  <c r="G510" i="1"/>
  <c r="G511" i="1"/>
  <c r="G512" i="1"/>
  <c r="G513" i="1"/>
  <c r="G514" i="1"/>
  <c r="G515" i="1"/>
  <c r="G516" i="1"/>
  <c r="G517" i="1"/>
  <c r="G518" i="1"/>
  <c r="G519" i="1"/>
  <c r="G520" i="1"/>
  <c r="G521" i="1"/>
  <c r="G522" i="1"/>
  <c r="G523" i="1"/>
  <c r="G524" i="1"/>
  <c r="G525" i="1"/>
  <c r="G526" i="1"/>
  <c r="G527" i="1"/>
  <c r="G528" i="1"/>
  <c r="G529" i="1"/>
  <c r="G530" i="1"/>
  <c r="G531" i="1"/>
  <c r="G532" i="1"/>
  <c r="G533" i="1"/>
  <c r="G534" i="1"/>
  <c r="G535" i="1"/>
  <c r="G536" i="1"/>
  <c r="G537" i="1"/>
  <c r="G538" i="1"/>
  <c r="G539" i="1"/>
  <c r="G540" i="1"/>
  <c r="G541" i="1"/>
  <c r="G542" i="1"/>
  <c r="G543" i="1"/>
  <c r="G544" i="1"/>
  <c r="G545"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1" i="1"/>
  <c r="G592" i="1"/>
  <c r="G593" i="1"/>
  <c r="G594" i="1"/>
  <c r="G595" i="1"/>
  <c r="G596" i="1"/>
  <c r="G597" i="1"/>
  <c r="G598" i="1"/>
  <c r="G599" i="1"/>
  <c r="G600" i="1"/>
  <c r="G601" i="1"/>
  <c r="G602" i="1"/>
  <c r="G603" i="1"/>
  <c r="G604" i="1"/>
  <c r="G605" i="1"/>
  <c r="G606" i="1"/>
  <c r="G607" i="1"/>
  <c r="G608" i="1"/>
  <c r="G609" i="1"/>
  <c r="G610" i="1"/>
  <c r="G611" i="1"/>
  <c r="G612" i="1"/>
  <c r="G613" i="1"/>
  <c r="G614" i="1"/>
  <c r="G615" i="1"/>
  <c r="G616" i="1"/>
  <c r="G617" i="1"/>
  <c r="G618" i="1"/>
  <c r="G619" i="1"/>
  <c r="G620" i="1"/>
  <c r="G621" i="1"/>
  <c r="G622" i="1"/>
  <c r="G623" i="1"/>
  <c r="G624" i="1"/>
  <c r="G625" i="1"/>
  <c r="G626" i="1"/>
  <c r="G627" i="1"/>
  <c r="G628" i="1"/>
  <c r="G629" i="1"/>
  <c r="G630" i="1"/>
  <c r="G631" i="1"/>
  <c r="G632" i="1"/>
  <c r="G633" i="1"/>
  <c r="G634" i="1"/>
  <c r="G635" i="1"/>
  <c r="G636" i="1"/>
  <c r="G637" i="1"/>
  <c r="G638" i="1"/>
  <c r="G639" i="1"/>
  <c r="G640" i="1"/>
  <c r="G641" i="1"/>
  <c r="G642" i="1"/>
  <c r="G643" i="1"/>
  <c r="G644" i="1"/>
  <c r="G645" i="1"/>
  <c r="G646" i="1"/>
  <c r="G647" i="1"/>
  <c r="G648" i="1"/>
  <c r="G649" i="1"/>
  <c r="G650" i="1"/>
  <c r="G651" i="1"/>
  <c r="G652" i="1"/>
  <c r="G653" i="1"/>
  <c r="G654" i="1"/>
  <c r="G655" i="1"/>
  <c r="G656" i="1"/>
  <c r="G657" i="1"/>
  <c r="G658" i="1"/>
  <c r="G659" i="1"/>
  <c r="G660" i="1"/>
  <c r="G661" i="1"/>
  <c r="G662" i="1"/>
  <c r="G663" i="1"/>
  <c r="G664" i="1"/>
  <c r="G665" i="1"/>
  <c r="G666" i="1"/>
  <c r="G667" i="1"/>
  <c r="G668" i="1"/>
  <c r="G669" i="1"/>
  <c r="G670" i="1"/>
  <c r="G671" i="1"/>
  <c r="G672" i="1"/>
  <c r="G673" i="1"/>
  <c r="G674" i="1"/>
  <c r="G675" i="1"/>
  <c r="G676" i="1"/>
  <c r="G677" i="1"/>
  <c r="G678" i="1"/>
  <c r="G679" i="1"/>
  <c r="G680" i="1"/>
  <c r="G681" i="1"/>
  <c r="G682" i="1"/>
  <c r="G683" i="1"/>
  <c r="G684" i="1"/>
  <c r="G685" i="1"/>
  <c r="G686" i="1"/>
  <c r="G687" i="1"/>
  <c r="G688" i="1"/>
  <c r="G689" i="1"/>
  <c r="G690" i="1"/>
  <c r="G691" i="1"/>
  <c r="G692" i="1"/>
  <c r="G693" i="1"/>
  <c r="G694" i="1"/>
  <c r="G695" i="1"/>
  <c r="G696" i="1"/>
  <c r="G697"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3" i="1"/>
  <c r="G734" i="1"/>
  <c r="G735" i="1"/>
  <c r="G736" i="1"/>
  <c r="G737" i="1"/>
  <c r="G738" i="1"/>
  <c r="G739" i="1"/>
  <c r="G740" i="1"/>
  <c r="G741" i="1"/>
  <c r="G742" i="1"/>
  <c r="G743" i="1"/>
  <c r="G744" i="1"/>
  <c r="G745" i="1"/>
  <c r="G746" i="1"/>
  <c r="G747" i="1"/>
  <c r="G748" i="1"/>
  <c r="G749" i="1"/>
  <c r="G750" i="1"/>
  <c r="G751" i="1"/>
  <c r="G752" i="1"/>
  <c r="G753" i="1"/>
  <c r="G754" i="1"/>
  <c r="G755" i="1"/>
  <c r="G756" i="1"/>
  <c r="G757" i="1"/>
  <c r="G758" i="1"/>
  <c r="G759" i="1"/>
  <c r="G760" i="1"/>
  <c r="G761" i="1"/>
  <c r="G762" i="1"/>
  <c r="G763" i="1"/>
  <c r="G764" i="1"/>
  <c r="G765" i="1"/>
  <c r="G766" i="1"/>
  <c r="G767" i="1"/>
  <c r="G768" i="1"/>
  <c r="G769" i="1"/>
  <c r="G770" i="1"/>
  <c r="G771" i="1"/>
  <c r="G772" i="1"/>
  <c r="G773" i="1"/>
  <c r="G774" i="1"/>
  <c r="G775" i="1"/>
  <c r="G776" i="1"/>
  <c r="G777" i="1"/>
  <c r="G778" i="1"/>
  <c r="G779" i="1"/>
  <c r="G780" i="1"/>
  <c r="G781" i="1"/>
  <c r="G782" i="1"/>
  <c r="G783" i="1"/>
  <c r="G784" i="1"/>
  <c r="G785" i="1"/>
  <c r="G786" i="1"/>
  <c r="G787" i="1"/>
  <c r="G788" i="1"/>
  <c r="G789" i="1"/>
  <c r="G790" i="1"/>
  <c r="G791" i="1"/>
  <c r="G792" i="1"/>
  <c r="G793" i="1"/>
  <c r="G794" i="1"/>
  <c r="G795" i="1"/>
  <c r="G796" i="1"/>
  <c r="G797" i="1"/>
  <c r="G798" i="1"/>
  <c r="G799" i="1"/>
  <c r="G800" i="1"/>
  <c r="G801" i="1"/>
  <c r="G802" i="1"/>
  <c r="G803" i="1"/>
  <c r="G804" i="1"/>
  <c r="G805"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G835" i="1"/>
  <c r="G836" i="1"/>
  <c r="G837" i="1"/>
  <c r="G838" i="1"/>
  <c r="G839" i="1"/>
  <c r="G840" i="1"/>
  <c r="G841" i="1"/>
  <c r="G842" i="1"/>
  <c r="G843" i="1"/>
  <c r="G844" i="1"/>
  <c r="G845" i="1"/>
  <c r="G846" i="1"/>
  <c r="G847" i="1"/>
  <c r="G848" i="1"/>
  <c r="G849" i="1"/>
  <c r="G850" i="1"/>
  <c r="G851" i="1"/>
  <c r="G852" i="1"/>
  <c r="G853" i="1"/>
  <c r="G854" i="1"/>
  <c r="G855" i="1"/>
  <c r="G856" i="1"/>
  <c r="G857" i="1"/>
  <c r="G858" i="1"/>
  <c r="G859" i="1"/>
  <c r="G860" i="1"/>
  <c r="G861" i="1"/>
  <c r="G862" i="1"/>
  <c r="G863" i="1"/>
  <c r="G864" i="1"/>
  <c r="G865" i="1"/>
  <c r="G866" i="1"/>
  <c r="G867" i="1"/>
  <c r="G868" i="1"/>
  <c r="G869" i="1"/>
  <c r="G870" i="1"/>
  <c r="G871" i="1"/>
  <c r="G872" i="1"/>
  <c r="G873" i="1"/>
  <c r="G874" i="1"/>
  <c r="G875" i="1"/>
  <c r="G876" i="1"/>
  <c r="G877" i="1"/>
  <c r="G878" i="1"/>
  <c r="G879" i="1"/>
  <c r="G880" i="1"/>
  <c r="G881" i="1"/>
  <c r="G882" i="1"/>
  <c r="G883" i="1"/>
  <c r="G884" i="1"/>
  <c r="G885" i="1"/>
  <c r="G886" i="1"/>
  <c r="G887" i="1"/>
  <c r="G888" i="1"/>
  <c r="G889" i="1"/>
  <c r="G890" i="1"/>
  <c r="G891" i="1"/>
  <c r="G892" i="1"/>
  <c r="G893" i="1"/>
  <c r="G894" i="1"/>
  <c r="G895" i="1"/>
  <c r="G896" i="1"/>
  <c r="G897" i="1"/>
  <c r="G898" i="1"/>
  <c r="G899" i="1"/>
  <c r="G900" i="1"/>
  <c r="G901" i="1"/>
  <c r="G902" i="1"/>
  <c r="G903" i="1"/>
  <c r="G904" i="1"/>
  <c r="G905" i="1"/>
  <c r="G906" i="1"/>
  <c r="G907" i="1"/>
  <c r="G908" i="1"/>
  <c r="G909" i="1"/>
  <c r="G910" i="1"/>
  <c r="G911" i="1"/>
  <c r="G912" i="1"/>
  <c r="G913" i="1"/>
  <c r="G914" i="1"/>
  <c r="G915" i="1"/>
  <c r="G916" i="1"/>
  <c r="G917" i="1"/>
  <c r="G918" i="1"/>
  <c r="G919" i="1"/>
  <c r="G920" i="1"/>
  <c r="G921" i="1"/>
  <c r="G922" i="1"/>
  <c r="G923" i="1"/>
  <c r="G924" i="1"/>
  <c r="G925" i="1"/>
  <c r="G926" i="1"/>
  <c r="G927" i="1"/>
  <c r="G928" i="1"/>
  <c r="G929" i="1"/>
  <c r="G930" i="1"/>
  <c r="G931" i="1"/>
  <c r="G932" i="1"/>
  <c r="G933" i="1"/>
  <c r="G934" i="1"/>
  <c r="G935" i="1"/>
  <c r="G936" i="1"/>
  <c r="G937" i="1"/>
  <c r="G938" i="1"/>
  <c r="G939" i="1"/>
  <c r="G940" i="1"/>
  <c r="G941" i="1"/>
  <c r="G942" i="1"/>
  <c r="G943" i="1"/>
  <c r="G944" i="1"/>
  <c r="G945" i="1"/>
  <c r="G946" i="1"/>
  <c r="G947" i="1"/>
  <c r="G948" i="1"/>
  <c r="G949" i="1"/>
  <c r="G950" i="1"/>
  <c r="G951" i="1"/>
  <c r="G952" i="1"/>
  <c r="G953" i="1"/>
  <c r="G954" i="1"/>
  <c r="G955" i="1"/>
  <c r="G956" i="1"/>
  <c r="G957" i="1"/>
  <c r="G958" i="1"/>
  <c r="G959" i="1"/>
  <c r="G960" i="1"/>
  <c r="G961" i="1"/>
  <c r="G962" i="1"/>
  <c r="G963" i="1"/>
  <c r="G964" i="1"/>
  <c r="G965" i="1"/>
  <c r="G966" i="1"/>
  <c r="G967" i="1"/>
  <c r="G968" i="1"/>
  <c r="G969" i="1"/>
  <c r="G970" i="1"/>
  <c r="G971" i="1"/>
  <c r="G972" i="1"/>
  <c r="G973" i="1"/>
  <c r="G974" i="1"/>
  <c r="G975" i="1"/>
  <c r="G976" i="1"/>
  <c r="G977" i="1"/>
  <c r="G978" i="1"/>
  <c r="G979" i="1"/>
  <c r="G980" i="1"/>
  <c r="G981" i="1"/>
  <c r="G982" i="1"/>
  <c r="G983" i="1"/>
  <c r="G984" i="1"/>
  <c r="G985" i="1"/>
  <c r="G986" i="1"/>
  <c r="G987" i="1"/>
  <c r="G988" i="1"/>
  <c r="G989" i="1"/>
  <c r="G990" i="1"/>
  <c r="G991" i="1"/>
  <c r="G992" i="1"/>
  <c r="G993" i="1"/>
  <c r="G994" i="1"/>
  <c r="G995" i="1"/>
  <c r="G996" i="1"/>
  <c r="G997" i="1"/>
  <c r="G998" i="1"/>
  <c r="G999" i="1"/>
  <c r="G1000" i="1"/>
  <c r="G1001" i="1"/>
  <c r="G1002" i="1"/>
  <c r="G1003" i="1"/>
  <c r="G1004" i="1"/>
  <c r="G1005" i="1"/>
  <c r="G1006" i="1"/>
  <c r="G1007" i="1"/>
  <c r="G1008" i="1"/>
  <c r="G1009" i="1"/>
  <c r="G1010" i="1"/>
  <c r="G1011" i="1"/>
  <c r="G1012" i="1"/>
  <c r="G1013" i="1"/>
  <c r="G1014" i="1"/>
  <c r="G1015" i="1"/>
  <c r="G1016" i="1"/>
  <c r="G1017" i="1"/>
  <c r="G1018" i="1"/>
  <c r="G1019" i="1"/>
  <c r="G1020" i="1"/>
  <c r="G1021" i="1"/>
  <c r="G1022" i="1"/>
  <c r="G1023" i="1"/>
  <c r="G1024" i="1"/>
  <c r="G1025" i="1"/>
  <c r="G1026" i="1"/>
  <c r="G1027" i="1"/>
  <c r="G1028" i="1"/>
  <c r="G1029" i="1"/>
  <c r="G1030" i="1"/>
  <c r="G1031" i="1"/>
  <c r="G1032" i="1"/>
  <c r="G1033" i="1"/>
  <c r="G1034" i="1"/>
  <c r="G1035" i="1"/>
  <c r="G1036" i="1"/>
  <c r="G1037" i="1"/>
  <c r="G1038" i="1"/>
  <c r="G1039" i="1"/>
  <c r="G1040" i="1"/>
  <c r="G1041" i="1"/>
  <c r="G1042" i="1"/>
  <c r="G1043" i="1"/>
  <c r="G1044" i="1"/>
  <c r="G1045" i="1"/>
  <c r="G1046" i="1"/>
  <c r="G1047" i="1"/>
  <c r="G1048" i="1"/>
  <c r="G1049" i="1"/>
  <c r="G1050" i="1"/>
  <c r="G1051" i="1"/>
  <c r="G1052" i="1"/>
  <c r="G1053" i="1"/>
  <c r="G1054" i="1"/>
  <c r="G1055" i="1"/>
  <c r="G1056" i="1"/>
  <c r="G1057" i="1"/>
  <c r="G1058" i="1"/>
  <c r="G1059" i="1"/>
  <c r="G1060" i="1"/>
  <c r="G1061" i="1"/>
  <c r="G1062" i="1"/>
  <c r="G1063" i="1"/>
  <c r="G1064" i="1"/>
  <c r="G1065" i="1"/>
  <c r="G1066" i="1"/>
  <c r="G1067" i="1"/>
  <c r="G1068" i="1"/>
  <c r="G1069" i="1"/>
  <c r="G1070" i="1"/>
  <c r="G1071" i="1"/>
  <c r="G1072" i="1"/>
  <c r="G1073" i="1"/>
  <c r="G1074" i="1"/>
  <c r="G1075" i="1"/>
  <c r="G1076" i="1"/>
  <c r="G1077" i="1"/>
  <c r="G1078" i="1"/>
  <c r="G1079" i="1"/>
  <c r="G1080" i="1"/>
  <c r="G1081" i="1"/>
  <c r="G1082" i="1"/>
  <c r="G1083" i="1"/>
  <c r="G1084" i="1"/>
  <c r="G1085" i="1"/>
  <c r="G1086" i="1"/>
  <c r="G1087" i="1"/>
  <c r="G1088" i="1"/>
  <c r="G1089" i="1"/>
  <c r="G1090" i="1"/>
  <c r="G1091" i="1"/>
  <c r="G1092" i="1"/>
  <c r="G1093" i="1"/>
  <c r="G1094" i="1"/>
  <c r="G1095" i="1"/>
  <c r="G1096" i="1"/>
  <c r="G1097" i="1"/>
  <c r="G1098" i="1"/>
  <c r="G1099" i="1"/>
  <c r="G1100" i="1"/>
  <c r="G1101" i="1"/>
  <c r="G1102" i="1"/>
  <c r="G1103" i="1"/>
  <c r="G1104" i="1"/>
  <c r="G1105" i="1"/>
  <c r="G1106" i="1"/>
  <c r="G1107" i="1"/>
  <c r="G1108" i="1"/>
  <c r="G1109" i="1"/>
  <c r="G1110" i="1"/>
  <c r="G1111" i="1"/>
  <c r="G1112" i="1"/>
  <c r="G1113" i="1"/>
  <c r="G1114" i="1"/>
  <c r="G1115" i="1"/>
  <c r="G1116" i="1"/>
  <c r="G1117" i="1"/>
  <c r="G1118" i="1"/>
  <c r="G1119" i="1"/>
  <c r="G1120" i="1"/>
  <c r="G1121" i="1"/>
  <c r="G1122" i="1"/>
  <c r="G1123" i="1"/>
  <c r="G1124" i="1"/>
  <c r="G1125" i="1"/>
  <c r="G1126" i="1"/>
  <c r="G1127" i="1"/>
  <c r="G1128" i="1"/>
  <c r="G1129" i="1"/>
  <c r="G1130" i="1"/>
  <c r="G1131" i="1"/>
  <c r="G1132" i="1"/>
  <c r="G1133" i="1"/>
  <c r="G1134" i="1"/>
  <c r="G1135" i="1"/>
  <c r="G1136" i="1"/>
  <c r="G1137" i="1"/>
  <c r="G1138" i="1"/>
  <c r="G1139" i="1"/>
  <c r="G1140" i="1"/>
  <c r="G1141" i="1"/>
  <c r="G1142" i="1"/>
  <c r="G1143" i="1"/>
  <c r="G1144" i="1"/>
  <c r="G1145" i="1"/>
  <c r="G1146" i="1"/>
  <c r="G1147" i="1"/>
  <c r="G1148" i="1"/>
  <c r="G1149" i="1"/>
  <c r="G1150" i="1"/>
  <c r="G1151" i="1"/>
  <c r="G1152" i="1"/>
  <c r="G1153" i="1"/>
  <c r="G1154" i="1"/>
  <c r="G1155" i="1"/>
  <c r="G1156" i="1"/>
  <c r="G1157" i="1"/>
  <c r="G1158" i="1"/>
  <c r="G1159" i="1"/>
  <c r="G1160" i="1"/>
  <c r="G1161" i="1"/>
  <c r="G1162" i="1"/>
  <c r="G1163" i="1"/>
  <c r="G1164" i="1"/>
  <c r="G1165" i="1"/>
  <c r="G1166" i="1"/>
  <c r="G1167" i="1"/>
  <c r="G1168" i="1"/>
  <c r="G1169" i="1"/>
  <c r="G1170" i="1"/>
  <c r="G1171" i="1"/>
  <c r="G1172" i="1"/>
  <c r="G1173" i="1"/>
  <c r="G1174" i="1"/>
  <c r="G1175" i="1"/>
  <c r="G1176" i="1"/>
  <c r="G1177" i="1"/>
  <c r="G1178" i="1"/>
  <c r="G1179" i="1"/>
  <c r="G1180" i="1"/>
  <c r="G1181" i="1"/>
  <c r="G1182" i="1"/>
  <c r="G1183" i="1"/>
  <c r="G1184" i="1"/>
  <c r="G1185" i="1"/>
  <c r="G1186" i="1"/>
  <c r="G1187" i="1"/>
  <c r="G1188" i="1"/>
  <c r="G1189" i="1"/>
  <c r="G1190" i="1"/>
  <c r="G1191" i="1"/>
  <c r="G1192" i="1"/>
  <c r="G1193" i="1"/>
  <c r="G1194" i="1"/>
  <c r="G1195" i="1"/>
  <c r="G1196" i="1"/>
  <c r="G1197" i="1"/>
  <c r="G1198" i="1"/>
  <c r="G1199" i="1"/>
  <c r="G1200" i="1"/>
  <c r="G1201" i="1"/>
  <c r="G1202" i="1"/>
  <c r="G1203" i="1"/>
  <c r="G1204" i="1"/>
  <c r="G1205" i="1"/>
  <c r="G1206" i="1"/>
  <c r="G1207" i="1"/>
  <c r="G1208" i="1"/>
  <c r="G1209" i="1"/>
  <c r="G1210" i="1"/>
  <c r="G1211" i="1"/>
  <c r="G1212" i="1"/>
  <c r="G1213" i="1"/>
  <c r="G1214" i="1"/>
  <c r="G1215" i="1"/>
  <c r="G1216" i="1"/>
  <c r="G1217" i="1"/>
  <c r="G1218" i="1"/>
  <c r="G1219" i="1"/>
  <c r="G1220" i="1"/>
  <c r="G1221" i="1"/>
  <c r="G1222" i="1"/>
  <c r="G1223" i="1"/>
  <c r="G1224" i="1"/>
  <c r="G1225" i="1"/>
  <c r="G1226" i="1"/>
  <c r="G1227" i="1"/>
  <c r="G1228" i="1"/>
  <c r="G1229" i="1"/>
  <c r="G1230" i="1"/>
  <c r="G1231" i="1"/>
  <c r="G1232" i="1"/>
  <c r="G1233" i="1"/>
  <c r="G1234" i="1"/>
  <c r="G1235" i="1"/>
  <c r="G1236" i="1"/>
  <c r="G1237" i="1"/>
  <c r="G1238" i="1"/>
  <c r="G1239" i="1"/>
  <c r="G1240" i="1"/>
  <c r="G1241" i="1"/>
  <c r="G1242" i="1"/>
  <c r="G1243" i="1"/>
  <c r="G1244" i="1"/>
  <c r="G1245" i="1"/>
  <c r="G1246" i="1"/>
  <c r="G1247" i="1"/>
  <c r="G1248" i="1"/>
  <c r="G1249" i="1"/>
  <c r="G1250" i="1"/>
  <c r="G1251" i="1"/>
  <c r="G1252" i="1"/>
  <c r="G1253" i="1"/>
  <c r="G1254" i="1"/>
  <c r="G1255" i="1"/>
  <c r="G1256" i="1"/>
  <c r="G1257" i="1"/>
  <c r="G1258" i="1"/>
  <c r="G1259" i="1"/>
  <c r="G1260" i="1"/>
  <c r="G1261" i="1"/>
  <c r="G1262" i="1"/>
  <c r="G1263" i="1"/>
  <c r="G1264" i="1"/>
  <c r="G1265" i="1"/>
  <c r="G1266" i="1"/>
  <c r="G1267" i="1"/>
  <c r="G1268" i="1"/>
  <c r="G1269" i="1"/>
  <c r="G1270" i="1"/>
  <c r="G1271" i="1"/>
  <c r="G1272" i="1"/>
  <c r="G1273" i="1"/>
  <c r="G1274" i="1"/>
  <c r="G1275" i="1"/>
  <c r="G1276" i="1"/>
  <c r="G1277" i="1"/>
  <c r="G1278" i="1"/>
  <c r="G1279" i="1"/>
  <c r="G1280" i="1"/>
  <c r="G1281" i="1"/>
  <c r="G1282" i="1"/>
  <c r="G1283" i="1"/>
  <c r="G1284" i="1"/>
  <c r="G1285" i="1"/>
  <c r="G1286" i="1"/>
  <c r="G1287" i="1"/>
  <c r="G1288" i="1"/>
  <c r="G1289" i="1"/>
  <c r="G1290" i="1"/>
  <c r="G1291" i="1"/>
  <c r="G1292" i="1"/>
  <c r="G1293" i="1"/>
  <c r="G1294" i="1"/>
  <c r="G1295" i="1"/>
  <c r="G1296" i="1"/>
  <c r="G1297" i="1"/>
  <c r="G1298" i="1"/>
  <c r="G1299" i="1"/>
  <c r="G1300" i="1"/>
  <c r="G1301" i="1"/>
  <c r="G1302" i="1"/>
  <c r="G1303" i="1"/>
  <c r="G1304" i="1"/>
  <c r="G1305" i="1"/>
  <c r="G1306" i="1"/>
  <c r="G1307" i="1"/>
  <c r="G1308" i="1"/>
  <c r="G1309" i="1"/>
  <c r="G1310" i="1"/>
  <c r="G1311" i="1"/>
  <c r="G1312" i="1"/>
  <c r="G1313" i="1"/>
  <c r="G1314" i="1"/>
  <c r="G1315" i="1"/>
  <c r="G1316" i="1"/>
  <c r="G1317" i="1"/>
  <c r="G1318" i="1"/>
  <c r="G1319" i="1"/>
  <c r="G1320" i="1"/>
  <c r="G1321" i="1"/>
  <c r="G1322" i="1"/>
  <c r="G1323" i="1"/>
  <c r="G1324" i="1"/>
  <c r="G1325" i="1"/>
  <c r="G1326" i="1"/>
  <c r="G1327" i="1"/>
  <c r="G1328" i="1"/>
  <c r="G1329" i="1"/>
  <c r="G1330" i="1"/>
  <c r="G1331" i="1"/>
  <c r="G1332" i="1"/>
  <c r="G1333" i="1"/>
  <c r="G1334" i="1"/>
  <c r="G1335" i="1"/>
  <c r="G1336" i="1"/>
  <c r="G1337" i="1"/>
  <c r="G1338" i="1"/>
  <c r="G1339" i="1"/>
  <c r="G1340" i="1"/>
  <c r="G1341" i="1"/>
  <c r="G1342" i="1"/>
  <c r="G1343" i="1"/>
  <c r="G1344" i="1"/>
  <c r="G1345" i="1"/>
  <c r="G1346" i="1"/>
  <c r="G1347" i="1"/>
  <c r="G1348" i="1"/>
  <c r="G1349" i="1"/>
  <c r="G1350" i="1"/>
  <c r="G1351" i="1"/>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 r="J1002" i="1"/>
  <c r="J1003" i="1"/>
  <c r="J1004" i="1"/>
  <c r="J1005" i="1"/>
  <c r="J1006" i="1"/>
  <c r="J1007" i="1"/>
  <c r="J1008" i="1"/>
  <c r="J1009" i="1"/>
  <c r="J1010" i="1"/>
  <c r="J1011" i="1"/>
  <c r="J1012" i="1"/>
  <c r="J1013" i="1"/>
  <c r="J1014" i="1"/>
  <c r="J1015" i="1"/>
  <c r="J1016" i="1"/>
  <c r="J1017" i="1"/>
  <c r="J1018" i="1"/>
  <c r="J1019" i="1"/>
  <c r="J1020" i="1"/>
  <c r="J1021" i="1"/>
  <c r="J1022" i="1"/>
  <c r="J1023" i="1"/>
  <c r="J1024" i="1"/>
  <c r="J1025" i="1"/>
  <c r="J1026" i="1"/>
  <c r="J1027" i="1"/>
  <c r="J1028" i="1"/>
  <c r="J1029" i="1"/>
  <c r="J1030" i="1"/>
  <c r="J1031" i="1"/>
  <c r="J1032" i="1"/>
  <c r="J1033" i="1"/>
  <c r="J1034" i="1"/>
  <c r="J1035" i="1"/>
  <c r="J1036" i="1"/>
  <c r="J1037" i="1"/>
  <c r="J1038" i="1"/>
  <c r="J1039" i="1"/>
  <c r="J1040" i="1"/>
  <c r="J1041" i="1"/>
  <c r="J1042" i="1"/>
  <c r="J1043" i="1"/>
  <c r="J1044" i="1"/>
  <c r="J1045" i="1"/>
  <c r="J1046" i="1"/>
  <c r="J1047" i="1"/>
  <c r="J1048" i="1"/>
  <c r="J1049" i="1"/>
  <c r="J1050" i="1"/>
  <c r="J1051" i="1"/>
  <c r="J1052" i="1"/>
  <c r="J1053" i="1"/>
  <c r="J1054" i="1"/>
  <c r="J1055" i="1"/>
  <c r="J1056" i="1"/>
  <c r="J1057" i="1"/>
  <c r="J1058" i="1"/>
  <c r="J1059" i="1"/>
  <c r="J1060" i="1"/>
  <c r="J1061" i="1"/>
  <c r="J1062" i="1"/>
  <c r="J1063" i="1"/>
  <c r="J1064" i="1"/>
  <c r="J1065" i="1"/>
  <c r="J1066" i="1"/>
  <c r="J1067" i="1"/>
  <c r="J1068" i="1"/>
  <c r="J1069" i="1"/>
  <c r="J1070" i="1"/>
  <c r="J1071" i="1"/>
  <c r="J1072" i="1"/>
  <c r="J1073" i="1"/>
  <c r="J1074" i="1"/>
  <c r="J1075" i="1"/>
  <c r="J1076" i="1"/>
  <c r="J1077" i="1"/>
  <c r="J1078" i="1"/>
  <c r="J1079" i="1"/>
  <c r="J1080" i="1"/>
  <c r="J1081" i="1"/>
  <c r="J1082" i="1"/>
  <c r="J1083" i="1"/>
  <c r="J1084" i="1"/>
  <c r="J1085" i="1"/>
  <c r="J1086" i="1"/>
  <c r="J1087" i="1"/>
  <c r="J1088" i="1"/>
  <c r="J1089" i="1"/>
  <c r="J1090" i="1"/>
  <c r="J1091" i="1"/>
  <c r="J1092" i="1"/>
  <c r="J1093" i="1"/>
  <c r="J1094" i="1"/>
  <c r="J1095" i="1"/>
  <c r="J1096" i="1"/>
  <c r="J1097" i="1"/>
  <c r="J1098" i="1"/>
  <c r="J1099" i="1"/>
  <c r="J1100" i="1"/>
  <c r="J1101" i="1"/>
  <c r="J1102" i="1"/>
  <c r="J1103" i="1"/>
  <c r="J1104" i="1"/>
  <c r="J1105" i="1"/>
  <c r="J1106" i="1"/>
  <c r="J1107" i="1"/>
  <c r="J1108" i="1"/>
  <c r="J1109" i="1"/>
  <c r="J1110" i="1"/>
  <c r="J1111" i="1"/>
  <c r="J1112" i="1"/>
  <c r="J1113" i="1"/>
  <c r="J1114" i="1"/>
  <c r="J1115" i="1"/>
  <c r="J1116" i="1"/>
  <c r="J1117" i="1"/>
  <c r="J1118" i="1"/>
  <c r="J1119" i="1"/>
  <c r="J1120" i="1"/>
  <c r="J1121" i="1"/>
  <c r="J1122" i="1"/>
  <c r="J1123" i="1"/>
  <c r="J1124" i="1"/>
  <c r="J1125" i="1"/>
  <c r="J1126" i="1"/>
  <c r="J1127" i="1"/>
  <c r="J1128" i="1"/>
  <c r="J1129" i="1"/>
  <c r="J1130" i="1"/>
  <c r="J1131" i="1"/>
  <c r="J1132" i="1"/>
  <c r="J1133" i="1"/>
  <c r="J1134" i="1"/>
  <c r="J1135" i="1"/>
  <c r="J1136" i="1"/>
  <c r="J1137" i="1"/>
  <c r="J1138" i="1"/>
  <c r="J1139" i="1"/>
  <c r="J1140" i="1"/>
  <c r="J1141" i="1"/>
  <c r="J1142" i="1"/>
  <c r="J1143" i="1"/>
  <c r="J1144" i="1"/>
  <c r="J1145" i="1"/>
  <c r="J1146" i="1"/>
  <c r="J1147" i="1"/>
  <c r="J1148" i="1"/>
  <c r="J1149" i="1"/>
  <c r="J1150" i="1"/>
  <c r="J1151" i="1"/>
  <c r="J1152" i="1"/>
  <c r="J1153" i="1"/>
  <c r="J1154" i="1"/>
  <c r="J1155" i="1"/>
  <c r="J1156" i="1"/>
  <c r="J1157" i="1"/>
  <c r="J1158" i="1"/>
  <c r="J1159" i="1"/>
  <c r="J1160" i="1"/>
  <c r="J1161" i="1"/>
  <c r="J1162" i="1"/>
  <c r="J1163" i="1"/>
  <c r="J1164" i="1"/>
  <c r="J1165" i="1"/>
  <c r="J1166" i="1"/>
  <c r="J1167" i="1"/>
  <c r="J1168" i="1"/>
  <c r="J1169" i="1"/>
  <c r="J1170" i="1"/>
  <c r="J1171" i="1"/>
  <c r="J1172" i="1"/>
  <c r="J1173" i="1"/>
  <c r="J1174" i="1"/>
  <c r="J1175" i="1"/>
  <c r="J1176" i="1"/>
  <c r="J1177" i="1"/>
  <c r="J1178" i="1"/>
  <c r="J1179" i="1"/>
  <c r="J1180" i="1"/>
  <c r="J1181" i="1"/>
  <c r="J1182" i="1"/>
  <c r="J1183" i="1"/>
  <c r="J1184" i="1"/>
  <c r="J1185" i="1"/>
  <c r="J1186" i="1"/>
  <c r="J1187" i="1"/>
  <c r="J1188" i="1"/>
  <c r="J1189" i="1"/>
  <c r="J1190" i="1"/>
  <c r="J1191" i="1"/>
  <c r="J1192" i="1"/>
  <c r="J1193" i="1"/>
  <c r="J1194" i="1"/>
  <c r="J1195" i="1"/>
  <c r="J1196" i="1"/>
  <c r="J1197" i="1"/>
  <c r="J1198" i="1"/>
  <c r="J1199" i="1"/>
  <c r="J1200" i="1"/>
  <c r="J1201" i="1"/>
  <c r="J1202" i="1"/>
  <c r="J1203" i="1"/>
  <c r="J1204" i="1"/>
  <c r="J1205" i="1"/>
  <c r="J1206" i="1"/>
  <c r="J1207" i="1"/>
  <c r="J1208" i="1"/>
  <c r="J1209" i="1"/>
  <c r="J1210" i="1"/>
  <c r="J1211" i="1"/>
  <c r="J1212" i="1"/>
  <c r="J1213" i="1"/>
  <c r="J1214" i="1"/>
  <c r="J1215" i="1"/>
  <c r="J1216" i="1"/>
  <c r="J1217" i="1"/>
  <c r="J1218" i="1"/>
  <c r="J1219" i="1"/>
  <c r="J1220" i="1"/>
  <c r="J1221" i="1"/>
  <c r="J1222" i="1"/>
  <c r="J1223" i="1"/>
  <c r="J1224" i="1"/>
  <c r="J1225" i="1"/>
  <c r="J1226" i="1"/>
  <c r="J1227" i="1"/>
  <c r="J1228" i="1"/>
  <c r="J1229" i="1"/>
  <c r="J1230" i="1"/>
  <c r="J1231" i="1"/>
  <c r="J1232" i="1"/>
  <c r="J1233" i="1"/>
  <c r="J1234" i="1"/>
  <c r="J1235" i="1"/>
  <c r="J1236" i="1"/>
  <c r="J1237" i="1"/>
  <c r="J1238" i="1"/>
  <c r="J1239" i="1"/>
  <c r="J1240" i="1"/>
  <c r="J1241" i="1"/>
  <c r="J1242" i="1"/>
  <c r="J1243" i="1"/>
  <c r="J1244" i="1"/>
  <c r="J1245" i="1"/>
  <c r="J1246" i="1"/>
  <c r="J1247" i="1"/>
  <c r="J1248" i="1"/>
  <c r="J1249" i="1"/>
  <c r="J1250" i="1"/>
  <c r="J1251" i="1"/>
  <c r="J1252" i="1"/>
  <c r="J1253" i="1"/>
  <c r="J1254" i="1"/>
  <c r="J1255" i="1"/>
  <c r="J1256" i="1"/>
  <c r="J1257" i="1"/>
  <c r="J1258" i="1"/>
  <c r="J1259" i="1"/>
  <c r="J1260" i="1"/>
  <c r="J1261" i="1"/>
  <c r="J1262" i="1"/>
  <c r="J1263" i="1"/>
  <c r="J1264" i="1"/>
  <c r="J1265" i="1"/>
  <c r="J1266" i="1"/>
  <c r="J1267" i="1"/>
  <c r="J1268" i="1"/>
  <c r="J1269" i="1"/>
  <c r="J1270" i="1"/>
  <c r="J1271" i="1"/>
  <c r="J1272" i="1"/>
  <c r="J1273" i="1"/>
  <c r="J1274" i="1"/>
  <c r="J1275" i="1"/>
  <c r="J1276" i="1"/>
  <c r="J1277" i="1"/>
  <c r="J1278" i="1"/>
  <c r="J1279" i="1"/>
  <c r="J1280" i="1"/>
  <c r="J1281" i="1"/>
  <c r="J1282" i="1"/>
  <c r="J1283" i="1"/>
  <c r="J1284" i="1"/>
  <c r="J1285" i="1"/>
  <c r="J1286" i="1"/>
  <c r="J1287" i="1"/>
  <c r="J1288" i="1"/>
  <c r="J1289" i="1"/>
  <c r="J1290" i="1"/>
  <c r="J1291" i="1"/>
  <c r="J1292" i="1"/>
  <c r="J1293" i="1"/>
  <c r="J1294" i="1"/>
  <c r="J1295" i="1"/>
  <c r="J1296" i="1"/>
  <c r="J1297" i="1"/>
  <c r="J1298" i="1"/>
  <c r="J1299" i="1"/>
  <c r="J1300" i="1"/>
  <c r="J1301" i="1"/>
  <c r="J1302" i="1"/>
  <c r="J1303" i="1"/>
  <c r="J1304" i="1"/>
  <c r="J1305" i="1"/>
  <c r="J1306" i="1"/>
  <c r="J1307" i="1"/>
  <c r="J1308" i="1"/>
  <c r="J1309" i="1"/>
  <c r="J1310" i="1"/>
  <c r="J1311" i="1"/>
  <c r="J1312" i="1"/>
  <c r="J1313" i="1"/>
  <c r="J1314" i="1"/>
  <c r="J1315" i="1"/>
  <c r="J1316" i="1"/>
  <c r="J1317" i="1"/>
  <c r="J1318" i="1"/>
  <c r="J1319" i="1"/>
  <c r="J1320" i="1"/>
  <c r="J1321" i="1"/>
  <c r="J1322" i="1"/>
  <c r="J1323" i="1"/>
  <c r="J1324" i="1"/>
  <c r="J1325" i="1"/>
  <c r="J1326" i="1"/>
  <c r="J1327" i="1"/>
  <c r="J1328" i="1"/>
  <c r="J1329" i="1"/>
  <c r="J1330" i="1"/>
  <c r="J1331" i="1"/>
  <c r="J1332" i="1"/>
  <c r="J1333" i="1"/>
  <c r="J1334" i="1"/>
  <c r="J1335" i="1"/>
  <c r="J1336" i="1"/>
  <c r="J1337" i="1"/>
  <c r="J1338" i="1"/>
  <c r="J1339" i="1"/>
  <c r="J1340" i="1"/>
  <c r="J1341" i="1"/>
  <c r="J1342" i="1"/>
  <c r="J1343" i="1"/>
  <c r="J1344" i="1"/>
  <c r="J1345" i="1"/>
  <c r="J1346" i="1"/>
  <c r="J1347" i="1"/>
  <c r="J1348" i="1"/>
  <c r="J1349" i="1"/>
  <c r="J1350" i="1"/>
  <c r="J1351" i="1"/>
  <c r="J2" i="1"/>
  <c r="H3" i="1" l="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3" i="1"/>
  <c r="H1214" i="1"/>
  <c r="H1215" i="1"/>
  <c r="H1216" i="1"/>
  <c r="H1217" i="1"/>
  <c r="H1218" i="1"/>
  <c r="H1219" i="1"/>
  <c r="H1220" i="1"/>
  <c r="H1221" i="1"/>
  <c r="H1222" i="1"/>
  <c r="H1223" i="1"/>
  <c r="H1224"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H1308" i="1"/>
  <c r="H1309" i="1"/>
  <c r="H1310" i="1"/>
  <c r="H1311" i="1"/>
  <c r="H1312" i="1"/>
  <c r="H1313" i="1"/>
  <c r="H1314" i="1"/>
  <c r="H1315" i="1"/>
  <c r="H1316" i="1"/>
  <c r="H1317" i="1"/>
  <c r="H1318" i="1"/>
  <c r="H1319" i="1"/>
  <c r="H1320" i="1"/>
  <c r="H1321" i="1"/>
  <c r="H1322" i="1"/>
  <c r="H1323" i="1"/>
  <c r="H1324" i="1"/>
  <c r="H1325" i="1"/>
  <c r="H1326" i="1"/>
  <c r="H1327" i="1"/>
  <c r="H1328" i="1"/>
  <c r="H1329" i="1"/>
  <c r="H1330" i="1"/>
  <c r="H1331" i="1"/>
  <c r="H1332" i="1"/>
  <c r="H1333" i="1"/>
  <c r="H1334" i="1"/>
  <c r="H1335" i="1"/>
  <c r="H1336" i="1"/>
  <c r="H1337" i="1"/>
  <c r="H1338" i="1"/>
  <c r="H1339" i="1"/>
  <c r="H1340" i="1"/>
  <c r="H1341" i="1"/>
  <c r="H1342" i="1"/>
  <c r="H1343" i="1"/>
  <c r="H1344" i="1"/>
  <c r="H1345" i="1"/>
  <c r="H1346" i="1"/>
  <c r="H1347" i="1"/>
  <c r="H1348" i="1"/>
  <c r="H1349" i="1"/>
  <c r="H1350" i="1"/>
  <c r="H1351" i="1"/>
  <c r="H2" i="1"/>
  <c r="N3" i="1" l="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2" i="1"/>
</calcChain>
</file>

<file path=xl/sharedStrings.xml><?xml version="1.0" encoding="utf-8"?>
<sst xmlns="http://schemas.openxmlformats.org/spreadsheetml/2006/main" count="18727" uniqueCount="12859">
  <si>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</si>
  <si>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</si>
  <si>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</si>
  <si>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</si>
  <si>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</si>
  <si>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</si>
  <si>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</si>
  <si>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</si>
  <si>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</si>
  <si>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</si>
  <si>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</si>
  <si>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</si>
  <si>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</si>
  <si>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</si>
  <si>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</si>
  <si>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</si>
  <si>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</si>
  <si>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</si>
  <si>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</si>
  <si>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</si>
  <si>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</si>
  <si>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</si>
  <si>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</si>
  <si>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</si>
  <si>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</si>
  <si>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</si>
  <si>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</si>
  <si>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</si>
  <si>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</si>
  <si>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</si>
  <si>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</si>
  <si>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</si>
  <si>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</si>
  <si>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</si>
  <si>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</si>
  <si>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</si>
  <si>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</si>
  <si>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</si>
  <si>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</si>
  <si>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</si>
  <si>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</si>
  <si>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</si>
  <si>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</si>
  <si>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</si>
  <si>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</si>
  <si>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</si>
  <si>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</si>
  <si>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</si>
  <si>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</si>
  <si>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</si>
  <si>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</si>
  <si>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</si>
  <si>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</si>
  <si>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</si>
  <si>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</si>
  <si>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</si>
  <si>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</si>
  <si>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</si>
  <si>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</si>
  <si>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</si>
  <si>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</si>
  <si>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</si>
  <si>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</si>
  <si>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</si>
  <si>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</si>
  <si>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</si>
  <si>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</si>
  <si>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</si>
  <si>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</si>
  <si>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</si>
  <si>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</si>
  <si>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</si>
  <si>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</si>
  <si>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</si>
  <si>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</si>
  <si>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</si>
  <si>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</si>
  <si>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</si>
  <si>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</si>
  <si>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</si>
  <si>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</si>
  <si>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</si>
  <si>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</si>
  <si>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</si>
  <si>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</si>
  <si>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</si>
  <si>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</si>
  <si>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</si>
  <si>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</si>
  <si>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</si>
  <si>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</si>
  <si>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</si>
  <si>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</si>
  <si>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</si>
  <si>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</si>
  <si>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</si>
  <si>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</si>
  <si>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</si>
  <si>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</si>
  <si>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</si>
  <si>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</si>
  <si>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</si>
  <si>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</si>
  <si>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</si>
  <si>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</si>
  <si>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</si>
  <si>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</si>
  <si>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</si>
  <si>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</si>
  <si>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</si>
  <si>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</si>
  <si>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</si>
  <si>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</si>
  <si>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</si>
  <si>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</si>
  <si>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</si>
  <si>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</si>
  <si>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</si>
  <si>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</si>
  <si>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</si>
  <si>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</si>
  <si>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</si>
  <si>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</si>
  <si>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</si>
  <si>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</si>
  <si>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</si>
  <si>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</si>
  <si>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</si>
  <si>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</si>
  <si>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</si>
  <si>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</si>
  <si>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</si>
  <si>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</si>
  <si>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</si>
  <si>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</si>
  <si>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</si>
  <si>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</si>
  <si>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</si>
  <si>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</si>
  <si>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</si>
  <si>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</si>
  <si>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</si>
  <si>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</si>
  <si>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</si>
  <si>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</si>
  <si>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</si>
  <si>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</si>
  <si>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</si>
  <si>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</si>
  <si>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</si>
  <si>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</si>
  <si>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</si>
  <si>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</si>
  <si>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</si>
  <si>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</si>
  <si>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</si>
  <si>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</si>
  <si>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</si>
  <si>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</si>
  <si>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</si>
  <si>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</si>
  <si>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</si>
  <si>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</si>
  <si>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</si>
  <si>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</si>
  <si>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</si>
  <si>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</si>
  <si>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</si>
  <si>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</si>
  <si>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</si>
  <si>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</si>
  <si>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</si>
  <si>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</si>
  <si>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</si>
  <si>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</si>
  <si>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</si>
  <si>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</si>
  <si>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</si>
  <si>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</si>
  <si>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</si>
  <si>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</si>
  <si>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</si>
  <si>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</si>
  <si>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</si>
  <si>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</si>
  <si>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</si>
  <si>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</si>
  <si>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</si>
  <si>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</si>
  <si>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</si>
  <si>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</si>
  <si>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</si>
  <si>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</si>
  <si>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</si>
  <si>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</si>
  <si>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</si>
  <si>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</si>
  <si>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</si>
  <si>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</si>
  <si>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</si>
  <si>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</si>
  <si>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</si>
  <si>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</si>
  <si>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</si>
  <si>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</si>
  <si>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</si>
  <si>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</si>
  <si>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</si>
  <si>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</si>
  <si>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</si>
  <si>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</si>
  <si>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</si>
  <si>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</si>
  <si>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</si>
  <si>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</si>
  <si>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</si>
  <si>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</si>
  <si>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</si>
  <si>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</si>
  <si>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</si>
  <si>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</si>
  <si>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</si>
  <si>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</si>
  <si>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</si>
  <si>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</si>
  <si>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</si>
  <si>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</si>
  <si>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</si>
  <si>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</si>
  <si>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</si>
  <si>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</si>
  <si>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</si>
  <si>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</si>
  <si>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</si>
  <si>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</si>
  <si>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</si>
  <si>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</si>
  <si>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</si>
  <si>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</si>
  <si>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</si>
  <si>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</si>
  <si>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</si>
  <si>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</si>
  <si>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</si>
  <si>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</si>
  <si>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</si>
  <si>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</si>
  <si>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</si>
  <si>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</si>
  <si>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</si>
  <si>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</si>
  <si>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</si>
  <si>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</si>
  <si>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</si>
  <si>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</si>
  <si>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</si>
  <si>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</si>
  <si>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</si>
  <si>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</si>
  <si>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</si>
  <si>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</si>
  <si>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</si>
  <si>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</si>
  <si>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</si>
  <si>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</si>
  <si>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</si>
  <si>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</si>
  <si>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</si>
  <si>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</si>
  <si>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</si>
  <si>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</si>
  <si>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</si>
  <si>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</si>
  <si>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</si>
  <si>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</si>
  <si>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</si>
  <si>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</si>
  <si>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</si>
  <si>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</si>
  <si>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</si>
  <si>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</si>
  <si>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</si>
  <si>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</si>
  <si>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</si>
  <si>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</si>
  <si>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</si>
  <si>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</si>
  <si>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</si>
  <si>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</si>
  <si>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</si>
  <si>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</si>
  <si>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</si>
  <si>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</si>
  <si>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</si>
  <si>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</si>
  <si>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</si>
  <si>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</si>
  <si>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</si>
  <si>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</si>
  <si>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</si>
  <si>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</si>
  <si>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</si>
  <si>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</si>
  <si>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</si>
  <si>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</si>
  <si>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</si>
  <si>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</si>
  <si>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</si>
  <si>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</si>
  <si>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</si>
  <si>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</si>
  <si>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</si>
  <si>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</si>
  <si>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</si>
  <si>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</si>
  <si>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</si>
  <si>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</si>
  <si>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</si>
  <si>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</si>
  <si>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</si>
  <si>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</si>
  <si>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</si>
  <si>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</si>
  <si>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</si>
  <si>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</si>
  <si>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</si>
  <si>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</si>
  <si>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</si>
  <si>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</si>
  <si>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</si>
  <si>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</si>
  <si>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</si>
  <si>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</si>
  <si>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</si>
  <si>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</si>
  <si>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</si>
  <si>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</si>
  <si>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</si>
  <si>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</si>
  <si>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</si>
  <si>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</si>
  <si>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</si>
  <si>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</si>
  <si>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</si>
  <si>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</si>
  <si>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</si>
  <si>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</si>
  <si>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</si>
  <si>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</si>
  <si>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</si>
  <si>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</si>
  <si>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</si>
  <si>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</si>
  <si>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</si>
  <si>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</si>
  <si>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</si>
  <si>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</si>
  <si>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</si>
  <si>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</si>
  <si>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</si>
  <si>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</si>
  <si>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</si>
  <si>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</si>
  <si>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</si>
  <si>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</si>
  <si>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</si>
  <si>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</si>
  <si>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</si>
  <si>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</si>
  <si>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</si>
  <si>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</si>
  <si>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</si>
  <si>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</si>
  <si>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</si>
  <si>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</si>
  <si>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</si>
  <si>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</si>
  <si>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</si>
  <si>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</si>
  <si>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</si>
  <si>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</si>
  <si>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</si>
  <si>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</si>
  <si>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</si>
  <si>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</si>
  <si>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</si>
  <si>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</si>
  <si>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</si>
  <si>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</si>
  <si>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</si>
  <si>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</si>
  <si>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</si>
  <si>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</si>
  <si>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</si>
  <si>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</si>
  <si>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</si>
  <si>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</si>
  <si>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</si>
  <si>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</si>
  <si>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</si>
  <si>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</si>
  <si>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</si>
  <si>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</si>
  <si>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</si>
  <si>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</si>
  <si>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</si>
  <si>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</si>
  <si>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</si>
  <si>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</si>
  <si>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</si>
  <si>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</si>
  <si>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</si>
  <si>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</si>
  <si>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</si>
  <si>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</si>
  <si>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</si>
  <si>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</si>
  <si>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</si>
  <si>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</si>
  <si>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</si>
  <si>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</si>
  <si>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</si>
  <si>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</si>
  <si>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</si>
  <si>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</si>
  <si>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</si>
  <si>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</si>
  <si>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</si>
  <si>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</si>
  <si>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</si>
  <si>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</si>
  <si>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</si>
  <si>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</si>
  <si>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</si>
  <si>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</si>
  <si>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</si>
  <si>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</si>
  <si>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</si>
  <si>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</si>
  <si>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</si>
  <si>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</si>
  <si>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</si>
  <si>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</si>
  <si>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</si>
  <si>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</si>
  <si>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</si>
  <si>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</si>
  <si>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</si>
  <si>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</si>
  <si>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</si>
  <si>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</si>
  <si>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</si>
  <si>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</si>
  <si>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</si>
  <si>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</si>
  <si>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</si>
  <si>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</si>
  <si>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</si>
  <si>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</si>
  <si>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</si>
  <si>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</si>
  <si>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</si>
  <si>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</si>
  <si>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</si>
  <si>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</si>
  <si>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</si>
  <si>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</si>
  <si>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</si>
  <si>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</si>
  <si>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</si>
  <si>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</si>
  <si>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</si>
  <si>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</si>
  <si>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</si>
  <si>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</si>
  <si>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</si>
  <si>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</si>
  <si>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</si>
  <si>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</si>
  <si>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</si>
  <si>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</si>
  <si>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</si>
  <si>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</si>
  <si>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</si>
  <si>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</si>
  <si>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</si>
  <si>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</si>
  <si>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</si>
  <si>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</si>
  <si>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</si>
  <si>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</si>
  <si>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</si>
  <si>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</si>
  <si>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</si>
  <si>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</si>
  <si>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</si>
  <si>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</si>
  <si>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</si>
  <si>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</si>
  <si>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</si>
  <si>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</si>
  <si>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</si>
  <si>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</si>
  <si>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</si>
  <si>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</si>
  <si>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</si>
  <si>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</si>
  <si>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</si>
  <si>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</si>
  <si>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</si>
  <si>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</si>
  <si>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</si>
  <si>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</si>
  <si>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</si>
  <si>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</si>
  <si>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</si>
  <si>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</si>
  <si>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</si>
  <si>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</si>
  <si>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</si>
  <si>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</si>
  <si>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</si>
  <si>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</si>
  <si>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</si>
  <si>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</si>
  <si>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</si>
  <si>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</si>
  <si>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</si>
  <si>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</si>
  <si>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</si>
  <si>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</si>
  <si>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</si>
  <si>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</si>
  <si>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</si>
  <si>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</si>
  <si>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</si>
  <si>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</si>
  <si>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</si>
  <si>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</si>
  <si>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</si>
  <si>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</si>
  <si>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</si>
  <si>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</si>
  <si>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</si>
  <si>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</si>
  <si>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</si>
  <si>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</si>
  <si>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</si>
  <si>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</si>
  <si>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</si>
  <si>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</si>
  <si>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</si>
  <si>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</si>
  <si>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</si>
  <si>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</si>
  <si>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</si>
  <si>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</si>
  <si>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</si>
  <si>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</si>
  <si>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</si>
  <si>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</si>
  <si>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</si>
  <si>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</si>
  <si>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</si>
  <si>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</si>
  <si>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</si>
  <si>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</si>
  <si>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</si>
  <si>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</si>
  <si>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</si>
  <si>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</si>
  <si>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</si>
  <si>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</si>
  <si>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</si>
  <si>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</si>
  <si>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</si>
  <si>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</si>
  <si>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</si>
  <si>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</si>
  <si>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</si>
  <si>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</si>
  <si>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</si>
  <si>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</si>
  <si>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</si>
  <si>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</si>
  <si>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</si>
  <si>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</si>
  <si>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</si>
  <si>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</si>
  <si>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</si>
  <si>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</si>
  <si>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</si>
  <si>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</si>
  <si>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</si>
  <si>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</si>
  <si>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</si>
  <si>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</si>
  <si>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</si>
  <si>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</si>
  <si>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</si>
  <si>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</si>
  <si>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</si>
  <si>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</si>
  <si>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</si>
  <si>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</si>
  <si>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</si>
  <si>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</si>
  <si>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</si>
  <si>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</si>
  <si>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</si>
  <si>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</si>
  <si>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</si>
  <si>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</si>
  <si>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</si>
  <si>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</si>
  <si>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</si>
  <si>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</si>
  <si>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</si>
  <si>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</si>
  <si>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</si>
  <si>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</si>
  <si>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</si>
  <si>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</si>
  <si>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</si>
  <si>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</si>
  <si>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</si>
  <si>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</si>
  <si>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</si>
  <si>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</si>
  <si>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</si>
  <si>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</si>
  <si>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</si>
  <si>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</si>
  <si>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</si>
  <si>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</si>
  <si>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</si>
  <si>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</si>
  <si>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</si>
  <si>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</si>
  <si>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</si>
  <si>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</si>
  <si>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</si>
  <si>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</si>
  <si>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</si>
  <si>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</si>
  <si>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</si>
  <si>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</si>
  <si>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</si>
  <si>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</si>
  <si>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</si>
  <si>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</si>
  <si>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</si>
  <si>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</si>
  <si>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</si>
  <si>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</si>
  <si>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</si>
  <si>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</si>
  <si>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</si>
  <si>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</si>
  <si>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</si>
  <si>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</si>
  <si>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</si>
  <si>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</si>
  <si>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</si>
  <si>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</si>
  <si>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</si>
  <si>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</si>
  <si>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</si>
  <si>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</si>
  <si>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</si>
  <si>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</si>
  <si>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</si>
  <si>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</si>
  <si>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</si>
  <si>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</si>
  <si>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</si>
  <si>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</si>
  <si>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</si>
  <si>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</si>
  <si>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</si>
  <si>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</si>
  <si>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</si>
  <si>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</si>
  <si>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</si>
  <si>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</si>
  <si>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</si>
  <si>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</si>
  <si>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</si>
  <si>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</si>
  <si>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</si>
  <si>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</si>
  <si>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</si>
  <si>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</si>
  <si>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</si>
  <si>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</si>
  <si>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</si>
  <si>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</si>
  <si>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</si>
  <si>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</si>
  <si>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</si>
  <si>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</si>
  <si>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</si>
  <si>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</si>
  <si>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</si>
  <si>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</si>
  <si>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</si>
  <si>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</si>
  <si>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</si>
  <si>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</si>
  <si>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</si>
  <si>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</si>
  <si>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</si>
  <si>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</si>
  <si>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</si>
  <si>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</si>
  <si>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</si>
  <si>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</si>
  <si>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</si>
  <si>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</si>
  <si>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</si>
  <si>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</si>
  <si>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</si>
  <si>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</si>
  <si>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</si>
  <si>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</si>
  <si>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</si>
  <si>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</si>
  <si>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</si>
  <si>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</si>
  <si>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</si>
  <si>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</si>
  <si>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</si>
  <si>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</si>
  <si>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</si>
  <si>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</si>
  <si>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</si>
  <si>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</si>
  <si>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</si>
  <si>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</si>
  <si>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</si>
  <si>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</si>
  <si>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</si>
  <si>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</si>
  <si>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</si>
  <si>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</si>
  <si>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</si>
  <si>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</si>
  <si>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</si>
  <si>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</si>
  <si>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</si>
  <si>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</si>
  <si>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</si>
  <si>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</si>
  <si>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</si>
  <si>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</si>
  <si>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</si>
  <si>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</si>
  <si>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</si>
  <si>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</si>
  <si>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</si>
  <si>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</si>
  <si>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</si>
  <si>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</si>
  <si>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</si>
  <si>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</si>
  <si>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</si>
  <si>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</si>
  <si>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</si>
  <si>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</si>
  <si>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</si>
  <si>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</si>
  <si>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</si>
  <si>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</si>
  <si>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</si>
  <si>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</si>
  <si>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</si>
  <si>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</si>
  <si>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</si>
  <si>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</si>
  <si>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</si>
  <si>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</si>
  <si>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</si>
  <si>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</si>
  <si>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</si>
  <si>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</si>
  <si>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</si>
  <si>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</si>
  <si>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</si>
  <si>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</si>
  <si>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</si>
  <si>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</si>
  <si>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</si>
  <si>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</si>
  <si>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</si>
  <si>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</si>
  <si>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</si>
  <si>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</si>
  <si>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</si>
  <si>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</si>
  <si>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</si>
  <si>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</si>
  <si>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</si>
  <si>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</si>
  <si>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</si>
  <si>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</si>
  <si>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</si>
  <si>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</si>
  <si>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</si>
  <si>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</si>
  <si>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</si>
  <si>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</si>
  <si>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</si>
  <si>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</si>
  <si>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</si>
  <si>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</si>
  <si>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</si>
  <si>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</si>
  <si>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</si>
  <si>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</si>
  <si>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</si>
  <si>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</si>
  <si>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</si>
  <si>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</si>
  <si>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</si>
  <si>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</si>
  <si>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</si>
  <si>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</si>
  <si>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</si>
  <si>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</si>
  <si>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</si>
  <si>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</si>
  <si>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</si>
  <si>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</si>
  <si>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</si>
  <si>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</si>
  <si>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</si>
  <si>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</si>
  <si>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</si>
  <si>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</si>
  <si>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</si>
  <si>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</si>
  <si>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</si>
  <si>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</si>
  <si>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</si>
  <si>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</si>
  <si>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</si>
  <si>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</si>
  <si>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</si>
  <si>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</si>
  <si>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</si>
  <si>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</si>
  <si>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</si>
  <si>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</si>
  <si>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</si>
  <si>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</si>
  <si>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</si>
  <si>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</si>
  <si>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</si>
  <si>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</si>
  <si>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</si>
  <si>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</si>
  <si>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</si>
  <si>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</si>
  <si>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</si>
  <si>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</si>
  <si>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</si>
  <si>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</si>
  <si>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</si>
  <si>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</si>
  <si>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</si>
  <si>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</si>
  <si>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</si>
  <si>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</si>
  <si>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</si>
  <si>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</si>
  <si>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</si>
  <si>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</si>
  <si>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</si>
  <si>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</si>
  <si>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</si>
  <si>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</si>
  <si>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</si>
  <si>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</si>
  <si>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</si>
  <si>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</si>
  <si>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</si>
  <si>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</si>
  <si>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</si>
  <si>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</si>
  <si>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</si>
  <si>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</si>
  <si>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</si>
  <si>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</si>
  <si>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</si>
  <si>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</si>
  <si>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</si>
  <si>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</si>
  <si>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</si>
  <si>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</si>
  <si>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</si>
  <si>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</si>
  <si>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</si>
  <si>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</si>
  <si>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</si>
  <si>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</si>
  <si>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</si>
  <si>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</si>
  <si>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</si>
  <si>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</si>
  <si>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</si>
  <si>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</si>
  <si>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</si>
  <si>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</si>
  <si>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</si>
  <si>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</si>
  <si>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</si>
  <si>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</si>
  <si>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</si>
  <si>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</si>
  <si>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</si>
  <si>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</si>
  <si>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</si>
  <si>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</si>
  <si>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</si>
  <si>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</si>
  <si>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</si>
  <si>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</si>
  <si>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</si>
  <si>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</si>
  <si>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</si>
  <si>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</si>
  <si>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</si>
  <si>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</si>
  <si>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</si>
  <si>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</si>
  <si>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</si>
  <si>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</si>
  <si>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</si>
  <si>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</si>
  <si>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</si>
  <si>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</si>
  <si>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</si>
  <si>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</si>
  <si>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</si>
  <si>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</si>
  <si>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</si>
  <si>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</si>
  <si>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</si>
  <si>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</si>
  <si>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</si>
  <si>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</si>
  <si>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</si>
  <si>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</si>
  <si>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</si>
  <si>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</si>
  <si>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</si>
  <si>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</si>
  <si>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</si>
  <si>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</si>
  <si>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</si>
  <si>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</si>
  <si>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</si>
  <si>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</si>
  <si>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</si>
  <si>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</si>
  <si>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</si>
  <si>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</si>
  <si>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</si>
  <si>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</si>
  <si>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</si>
  <si>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</si>
  <si>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</si>
  <si>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</si>
  <si>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</si>
  <si>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</si>
  <si>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</si>
  <si>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</si>
  <si>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</si>
  <si>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</si>
  <si>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</si>
  <si>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</si>
  <si>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</si>
  <si>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</si>
  <si>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</si>
  <si>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</si>
  <si>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</si>
  <si>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</si>
  <si>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</si>
  <si>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</si>
  <si>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</si>
  <si>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</si>
  <si>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</si>
  <si>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</si>
  <si>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</si>
  <si>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</si>
  <si>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</si>
  <si>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</si>
  <si>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</si>
  <si>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</si>
  <si>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</si>
  <si>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</si>
  <si>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</si>
  <si>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</si>
  <si>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</si>
  <si>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</si>
  <si>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</si>
  <si>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</si>
  <si>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</si>
  <si>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</si>
  <si>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</si>
  <si>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</si>
  <si>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</si>
  <si>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</si>
  <si>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</si>
  <si>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</si>
  <si>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</si>
  <si>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</si>
  <si>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</si>
  <si>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</si>
  <si>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</si>
  <si>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</si>
  <si>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</si>
  <si>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</si>
  <si>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</si>
  <si>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</si>
  <si>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</si>
  <si>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</si>
  <si>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</si>
  <si>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</si>
  <si>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</si>
  <si>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</si>
  <si>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</si>
  <si>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</si>
  <si>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</si>
  <si>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</si>
  <si>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</si>
  <si>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</si>
  <si>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</si>
  <si>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</si>
  <si>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</si>
  <si>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</si>
  <si>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</si>
  <si>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</si>
  <si>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</si>
  <si>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</si>
  <si>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</si>
  <si>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</si>
  <si>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</si>
  <si>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</si>
  <si>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</si>
  <si>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</si>
  <si>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</si>
  <si>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</si>
  <si>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</si>
  <si>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</si>
  <si>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</si>
  <si>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</si>
  <si>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</si>
  <si>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</si>
  <si>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</si>
  <si>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</si>
  <si>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</si>
  <si>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</si>
  <si>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</si>
  <si>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</si>
  <si>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</si>
  <si>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</si>
  <si>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</si>
  <si>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</si>
  <si>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</si>
  <si>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</si>
  <si>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</si>
  <si>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</si>
  <si>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</si>
  <si>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</si>
  <si>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</si>
  <si>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</si>
  <si>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</si>
  <si>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</si>
  <si>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</si>
  <si>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</si>
  <si>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</si>
  <si>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</si>
  <si>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</si>
  <si>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</si>
  <si>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</si>
  <si>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</si>
  <si>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</si>
  <si>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</si>
  <si>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</si>
  <si>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</si>
  <si>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</si>
  <si>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</si>
  <si>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</si>
  <si>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</si>
  <si>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</si>
  <si>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</si>
  <si>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</si>
  <si>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</si>
  <si>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</si>
  <si>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</si>
  <si>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</si>
  <si>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</si>
  <si>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</si>
  <si>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</si>
  <si>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</si>
  <si>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</si>
  <si>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</si>
  <si>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</si>
  <si>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</si>
  <si>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</si>
  <si>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</si>
  <si>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</si>
  <si>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</si>
  <si>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</si>
  <si>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</si>
  <si>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</si>
  <si>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</si>
  <si>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</si>
  <si>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</si>
  <si>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</si>
  <si>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</si>
  <si>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</si>
  <si>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</si>
  <si>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</si>
  <si>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</si>
  <si>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</si>
  <si>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</si>
  <si>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</si>
  <si>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</si>
  <si>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</si>
  <si>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</si>
  <si>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</si>
  <si>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</si>
  <si>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</si>
  <si>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</si>
  <si>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</si>
  <si>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</si>
  <si>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</si>
  <si>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</si>
  <si>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</si>
  <si>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</si>
  <si>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</si>
  <si>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</si>
  <si>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</si>
  <si>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</si>
  <si>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</si>
  <si>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</si>
  <si>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</si>
  <si>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</si>
  <si>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</si>
  <si>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</si>
  <si>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</si>
  <si>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</si>
  <si>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</si>
  <si>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</si>
  <si>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</si>
  <si>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</si>
  <si>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</si>
  <si>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</si>
  <si>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</si>
  <si>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</si>
  <si>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</si>
  <si>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</si>
  <si>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</si>
  <si>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</si>
  <si>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</si>
  <si>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</si>
  <si>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</si>
  <si>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</si>
  <si>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</si>
  <si>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</si>
  <si>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</si>
  <si>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</si>
  <si>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</si>
  <si>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</si>
  <si>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</si>
  <si>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</si>
  <si>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</si>
  <si>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</si>
  <si>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</si>
  <si>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</si>
  <si>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</si>
  <si>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</si>
  <si>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</si>
  <si>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</si>
  <si>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</si>
  <si>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</si>
  <si>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</si>
  <si>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</si>
  <si>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</si>
  <si>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</si>
  <si>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</si>
  <si>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</si>
  <si>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</si>
  <si>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</si>
  <si>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</si>
  <si>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</si>
  <si>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</si>
  <si>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</si>
  <si>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</si>
  <si>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</si>
  <si>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</si>
  <si>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</si>
  <si>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</si>
  <si>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</si>
  <si>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</si>
  <si>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</si>
  <si>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</si>
  <si>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</si>
  <si>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</si>
  <si>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</si>
  <si>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</si>
  <si>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</si>
  <si>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</si>
  <si>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</si>
  <si>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</si>
  <si>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</si>
  <si>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</si>
  <si>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</si>
  <si>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</si>
  <si>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</si>
  <si>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</si>
  <si>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</si>
  <si>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</si>
  <si>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</si>
  <si>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</si>
  <si>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</si>
  <si>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</si>
  <si>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</si>
  <si>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</si>
  <si>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</si>
  <si>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</si>
  <si>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</si>
  <si>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</si>
  <si>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</si>
  <si>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</si>
  <si>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</si>
  <si>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</si>
  <si>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</si>
  <si>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</si>
  <si>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</si>
  <si>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</si>
  <si>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</si>
  <si>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</si>
  <si>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</si>
  <si>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</si>
  <si>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</si>
  <si>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</si>
  <si>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</si>
  <si>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</si>
  <si>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</si>
  <si>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</si>
  <si>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</si>
  <si>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</si>
  <si>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</si>
  <si>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</si>
  <si>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</si>
  <si>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</si>
  <si>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</si>
  <si>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</si>
  <si>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</si>
  <si>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</si>
  <si>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</si>
  <si>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</si>
  <si>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</si>
  <si>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</si>
  <si>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</si>
  <si>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</si>
  <si>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</si>
  <si>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</si>
  <si>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</si>
  <si>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</si>
  <si>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</si>
  <si>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</si>
  <si>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</si>
  <si>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</si>
  <si>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</si>
  <si>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</si>
  <si>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</si>
  <si>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</si>
  <si>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</si>
  <si>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</si>
  <si>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</si>
  <si>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</si>
  <si>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</si>
  <si>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</si>
  <si>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</si>
  <si>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</si>
  <si>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</si>
  <si>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</si>
  <si>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</si>
  <si>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</si>
  <si>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</si>
  <si>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</si>
  <si>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</si>
  <si>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</si>
  <si>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</si>
  <si>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</si>
  <si>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</si>
  <si>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</si>
  <si>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</si>
  <si>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</si>
  <si>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</si>
  <si>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</si>
  <si>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</si>
  <si>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</si>
  <si>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</si>
  <si>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</si>
  <si>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</si>
  <si>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</si>
  <si>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</si>
  <si>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</si>
  <si>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</si>
  <si>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</si>
  <si>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</si>
  <si>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</si>
  <si>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</si>
  <si>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</si>
  <si>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</si>
  <si>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</si>
  <si>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</si>
  <si>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</si>
  <si>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</si>
  <si>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</si>
  <si>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</si>
  <si>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</si>
  <si>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</si>
  <si>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</si>
  <si>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</si>
  <si>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</si>
  <si>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</si>
  <si>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</si>
  <si>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</si>
  <si>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</si>
  <si>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</si>
  <si>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</si>
  <si>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</si>
  <si>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</si>
  <si>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</si>
  <si>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</si>
  <si>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</si>
  <si>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</si>
  <si>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</si>
  <si>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</si>
  <si>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</si>
  <si>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</si>
  <si>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</si>
  <si>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</si>
  <si>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</si>
  <si>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</si>
  <si>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</si>
  <si>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</si>
  <si>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</si>
  <si>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</si>
  <si>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</si>
  <si>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</si>
  <si>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</si>
  <si>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</si>
  <si>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</si>
  <si>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</si>
  <si>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</si>
  <si>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</si>
  <si>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</si>
  <si>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</si>
  <si>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</si>
  <si>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</si>
  <si>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</si>
  <si>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</si>
  <si>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</si>
  <si>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</si>
  <si>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</si>
  <si>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</si>
  <si>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</si>
  <si>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</si>
  <si>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</si>
  <si>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</si>
  <si>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</si>
  <si>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</si>
  <si>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</si>
  <si>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</si>
  <si>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</si>
  <si>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</si>
  <si>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</si>
  <si>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</si>
  <si>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</si>
  <si>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</si>
  <si>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</si>
  <si>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</si>
  <si>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</si>
  <si>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</si>
  <si>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</si>
  <si>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</si>
  <si>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</si>
  <si>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</si>
  <si>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</si>
  <si>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</si>
  <si>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</si>
  <si>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</si>
  <si>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</si>
  <si>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</si>
  <si>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</si>
  <si>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</si>
  <si>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</si>
  <si>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</si>
  <si>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</si>
  <si>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</si>
  <si>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</si>
  <si>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</si>
  <si>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</si>
  <si>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</si>
  <si>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</si>
  <si>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</si>
  <si>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</si>
  <si>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</si>
  <si>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</si>
  <si>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</si>
  <si>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</si>
  <si>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</si>
  <si>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</si>
  <si>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</si>
  <si>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</si>
  <si>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</si>
  <si>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</si>
  <si>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</si>
  <si>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</si>
  <si>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</si>
  <si>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</si>
  <si>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</si>
  <si>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</si>
  <si>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</si>
  <si>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</si>
  <si>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</si>
  <si>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</si>
  <si>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</si>
  <si>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</si>
  <si>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</si>
  <si>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</si>
  <si>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</si>
  <si>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</si>
  <si>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</si>
  <si>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</si>
  <si>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</si>
  <si>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</si>
  <si>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</si>
  <si>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</si>
  <si>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</si>
  <si>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</si>
  <si>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</si>
  <si>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</si>
  <si>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</si>
  <si>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</si>
  <si>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</si>
  <si>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</si>
  <si>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</si>
  <si>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</si>
  <si>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</si>
  <si>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</si>
  <si>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</si>
  <si>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</si>
  <si>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</si>
  <si>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</si>
  <si>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</si>
  <si>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</si>
  <si>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</si>
  <si>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</si>
  <si>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</si>
  <si>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</si>
  <si>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</si>
  <si>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</si>
  <si>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</si>
  <si>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</si>
  <si>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</si>
  <si>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</si>
  <si>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</si>
  <si>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</si>
  <si>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</si>
  <si>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</si>
  <si>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</si>
  <si>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</si>
  <si>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</si>
  <si>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</si>
  <si>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</si>
  <si>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</si>
  <si>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</si>
  <si>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</si>
  <si>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</si>
  <si>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</si>
  <si>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</si>
  <si>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</si>
  <si>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</si>
  <si>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</si>
  <si>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</si>
  <si>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</si>
  <si>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</si>
  <si>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</si>
  <si>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</si>
  <si>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</si>
  <si>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</si>
  <si>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</si>
  <si>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</si>
  <si>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</si>
  <si>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</si>
  <si>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</si>
  <si>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</si>
  <si>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</si>
  <si>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</si>
  <si>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</si>
  <si>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</si>
  <si>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</si>
  <si>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</si>
  <si>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</si>
  <si>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</si>
  <si>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</si>
  <si>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</si>
  <si>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</si>
  <si>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</si>
  <si>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</si>
  <si>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</si>
  <si>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</si>
  <si>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</si>
  <si>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</si>
  <si>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</si>
  <si>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</si>
  <si>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</si>
  <si>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</si>
  <si>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</si>
  <si>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</si>
  <si>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</si>
  <si>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</si>
  <si>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</si>
  <si>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</si>
  <si>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</si>
  <si>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</si>
  <si>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</si>
  <si>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</si>
  <si>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</si>
  <si>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</si>
  <si>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</si>
  <si>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</si>
  <si>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</si>
  <si>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</si>
  <si>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</si>
  <si>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</si>
  <si>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</si>
  <si>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</si>
  <si>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</si>
  <si>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</si>
  <si>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</si>
  <si>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</si>
  <si>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</si>
  <si>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</si>
  <si>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</si>
  <si>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</si>
  <si>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</si>
  <si>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</si>
  <si>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</si>
  <si>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</si>
  <si>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</si>
  <si>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</si>
  <si>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</si>
  <si>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</si>
  <si>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</si>
  <si>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</si>
  <si>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</si>
  <si>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</si>
  <si>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</si>
  <si>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</si>
  <si>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</si>
  <si>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</si>
  <si>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</si>
  <si>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</si>
  <si>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</si>
  <si>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</si>
  <si>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</si>
  <si>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</si>
  <si>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</si>
  <si>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</si>
  <si>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</si>
  <si>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</si>
  <si>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</si>
  <si>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</si>
  <si>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</si>
  <si>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</si>
  <si>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</si>
  <si>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</si>
  <si>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</si>
  <si>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</si>
  <si>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</si>
  <si>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</si>
  <si>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</si>
  <si>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</si>
  <si>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</si>
  <si>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</si>
  <si>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</si>
  <si>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</si>
  <si>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</si>
  <si>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</si>
  <si>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</si>
  <si>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</si>
  <si>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</si>
  <si>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</si>
  <si>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</si>
  <si>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</si>
  <si>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</si>
  <si>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</si>
  <si>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</si>
  <si>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</si>
  <si>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</si>
  <si>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</si>
  <si>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</si>
  <si>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</si>
  <si>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</si>
  <si>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</si>
  <si>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</si>
  <si>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</si>
  <si>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</si>
  <si>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</si>
  <si>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</si>
  <si>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</si>
  <si>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</si>
  <si>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</si>
  <si>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</si>
  <si>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</si>
  <si>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</si>
  <si>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</si>
  <si>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</si>
  <si>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</si>
  <si>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</si>
  <si>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</si>
  <si>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</si>
  <si>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</si>
  <si>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</si>
  <si>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</si>
  <si>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</si>
  <si>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</si>
  <si>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</si>
  <si>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</si>
  <si>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</si>
  <si>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</si>
  <si>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</si>
  <si>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</si>
  <si>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</si>
  <si>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</si>
  <si>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</si>
  <si>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</si>
  <si>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</si>
  <si>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</si>
  <si>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</si>
  <si>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</si>
  <si>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</si>
  <si>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</si>
  <si>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</si>
  <si>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</si>
  <si>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</si>
  <si>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</si>
  <si>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</si>
  <si>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</si>
  <si>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</si>
  <si>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</si>
  <si>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</si>
  <si>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</si>
  <si>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</si>
  <si>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</si>
  <si>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</si>
  <si>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</si>
  <si>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</si>
  <si>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</si>
  <si>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</si>
  <si>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</si>
  <si>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</si>
  <si>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</si>
  <si>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</si>
  <si>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</si>
  <si>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</si>
  <si>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</si>
  <si>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</si>
  <si>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</si>
  <si>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</si>
  <si>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</si>
  <si>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</si>
  <si>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</si>
  <si>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</si>
  <si>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</si>
  <si>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</si>
  <si>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</si>
  <si>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</si>
  <si>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</si>
  <si>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</si>
  <si>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</si>
  <si>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</si>
  <si>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</si>
  <si>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</si>
  <si>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</si>
  <si>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</si>
  <si>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</si>
  <si>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</si>
  <si>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</si>
  <si>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</si>
  <si>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</si>
  <si>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</si>
  <si>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</si>
  <si>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</si>
  <si>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</si>
  <si>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</si>
  <si>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</si>
  <si>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</si>
  <si>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</si>
  <si>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</si>
  <si>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</si>
  <si>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</si>
  <si>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</si>
  <si>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</si>
  <si>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</si>
  <si>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</si>
  <si>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</si>
  <si>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</si>
  <si>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</si>
  <si>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</si>
  <si>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</si>
  <si>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</si>
  <si>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</si>
  <si>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</si>
  <si>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</si>
  <si>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</si>
  <si>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</si>
  <si>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</si>
  <si>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</si>
  <si>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</si>
  <si>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</si>
  <si>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</si>
  <si>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</si>
  <si>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</si>
  <si>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</si>
  <si>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</si>
  <si>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</si>
  <si>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</si>
  <si>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</si>
  <si>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</si>
  <si>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</si>
  <si>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</si>
  <si>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</si>
  <si>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</si>
  <si>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</si>
  <si>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</si>
  <si>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</si>
  <si>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</si>
  <si>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</si>
  <si>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</si>
  <si>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</si>
  <si>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</si>
  <si>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</si>
  <si>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</si>
  <si>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</si>
  <si>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</si>
  <si>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</si>
  <si>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</si>
  <si>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</si>
  <si>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</si>
  <si>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</si>
  <si>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</si>
  <si>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</si>
  <si>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</si>
  <si>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</si>
  <si>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</si>
  <si>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</si>
  <si>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</si>
  <si>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</si>
  <si>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</si>
  <si>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</si>
  <si>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</si>
  <si>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</si>
  <si>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</si>
  <si>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</si>
  <si>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</si>
  <si>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</si>
  <si>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</si>
  <si>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</si>
  <si>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</si>
  <si>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</si>
  <si>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</si>
  <si>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</si>
  <si>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</si>
  <si>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</si>
  <si>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</si>
  <si>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</si>
  <si>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</si>
  <si>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</si>
  <si>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</si>
  <si>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</si>
  <si>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</si>
  <si>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</si>
  <si>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</si>
  <si>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</si>
  <si>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</si>
  <si>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</si>
  <si>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</si>
  <si>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</si>
  <si>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</si>
  <si>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</si>
  <si>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</si>
  <si>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</si>
  <si>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</si>
  <si>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</si>
  <si>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</si>
  <si>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</si>
  <si>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</si>
  <si>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</si>
  <si>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</si>
  <si>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</si>
  <si>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</si>
  <si>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</si>
  <si>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</si>
  <si>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</si>
  <si>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</si>
  <si>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</si>
  <si>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</si>
  <si>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</si>
  <si>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</si>
  <si>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</si>
  <si>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</si>
  <si>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</si>
  <si>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</si>
  <si>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</si>
  <si>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</si>
  <si>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</si>
  <si>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</si>
  <si>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</si>
  <si>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</si>
  <si>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</si>
  <si>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</si>
  <si>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</si>
  <si>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</si>
  <si>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</si>
  <si>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</si>
  <si>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</si>
  <si>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</si>
  <si>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</si>
  <si>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</si>
  <si>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</si>
  <si>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</si>
  <si>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</si>
  <si>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</si>
  <si>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</si>
  <si>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</si>
  <si>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</si>
  <si>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</si>
  <si>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</si>
  <si>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</si>
  <si>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</si>
  <si>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</si>
  <si>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</si>
  <si>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</si>
  <si>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</si>
  <si>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</si>
  <si>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</si>
  <si>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</si>
  <si>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</si>
  <si>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</si>
  <si>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</si>
  <si>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</si>
  <si>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</si>
  <si>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</si>
  <si>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</si>
  <si>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</si>
  <si>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</si>
  <si>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</si>
  <si>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</si>
  <si>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</si>
  <si>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</si>
  <si>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</si>
  <si>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</si>
  <si>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</si>
  <si>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</si>
  <si>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</si>
  <si>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</si>
  <si>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</si>
  <si>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</si>
  <si>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</si>
  <si>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</si>
  <si>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</si>
  <si>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</si>
  <si>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</si>
  <si>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</si>
  <si>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</si>
  <si>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</si>
  <si>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</si>
  <si>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</si>
  <si>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</si>
  <si>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</si>
  <si>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</si>
  <si>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</si>
  <si>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</si>
  <si>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</si>
  <si>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</si>
  <si>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</si>
  <si>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</si>
  <si>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</si>
  <si>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</si>
  <si>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</si>
  <si>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</si>
  <si>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</si>
  <si>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</si>
  <si>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</si>
  <si>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</si>
  <si>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</si>
  <si>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</si>
  <si>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</si>
  <si>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</si>
  <si>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</si>
  <si>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</si>
  <si>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</si>
  <si>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</si>
  <si>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</si>
  <si>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</si>
  <si>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</si>
  <si>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</si>
  <si>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</si>
  <si>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</si>
  <si>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</si>
  <si>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</si>
  <si>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</si>
  <si>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</si>
  <si>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</si>
  <si>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</si>
  <si>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</si>
  <si>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</si>
  <si>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</si>
  <si>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</si>
  <si>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</si>
  <si>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</si>
  <si>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</si>
  <si>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</si>
  <si>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</si>
  <si>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</si>
  <si>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</si>
  <si>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</si>
  <si>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</si>
  <si>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</si>
  <si>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</si>
  <si>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</si>
  <si>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</si>
  <si>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</si>
  <si>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</si>
  <si>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</si>
  <si>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</si>
  <si>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</si>
  <si>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</si>
  <si>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</si>
  <si>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</si>
  <si>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</si>
  <si>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</si>
  <si>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</si>
  <si>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</si>
  <si>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</si>
  <si>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</si>
  <si>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</si>
  <si>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</si>
  <si>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</si>
  <si>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</si>
  <si>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</si>
  <si>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</si>
  <si>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</si>
  <si>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</si>
  <si>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</si>
  <si>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</si>
  <si>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</si>
  <si>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</si>
  <si>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</si>
  <si>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</si>
  <si>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</si>
  <si>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</si>
  <si>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</si>
  <si>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</si>
  <si>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</si>
  <si>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</si>
  <si>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</si>
  <si>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</si>
  <si>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</si>
  <si>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</si>
  <si>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</si>
  <si>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</si>
  <si>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</si>
  <si>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</si>
  <si>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</si>
  <si>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</si>
  <si>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</si>
  <si>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</si>
  <si>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</si>
  <si>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</si>
  <si>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</si>
  <si>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</si>
  <si>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</si>
  <si>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</si>
  <si>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</si>
  <si>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</si>
  <si>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</si>
  <si>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</si>
  <si>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</si>
  <si>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</si>
  <si>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</si>
  <si>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</si>
  <si>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</si>
  <si>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</si>
  <si>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</si>
  <si>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</si>
  <si>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</si>
  <si>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</si>
  <si>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</si>
  <si>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</si>
  <si>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</si>
  <si>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</si>
  <si>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</si>
  <si>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</si>
  <si>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</si>
  <si>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</si>
  <si>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</si>
  <si>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</si>
  <si>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</si>
  <si>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</si>
  <si>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</si>
  <si>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</si>
  <si>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</si>
  <si>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</si>
  <si>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</si>
  <si>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</si>
  <si>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</si>
  <si>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</si>
  <si>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</si>
  <si>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</si>
  <si>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</si>
  <si>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</si>
  <si>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</si>
  <si>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</si>
  <si>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</si>
  <si>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</si>
  <si>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</si>
  <si>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</si>
  <si>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</si>
  <si>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</si>
  <si>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</si>
  <si>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</si>
  <si>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</si>
  <si>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</si>
  <si>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</si>
  <si>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</si>
  <si>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</si>
  <si>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</si>
  <si>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</si>
  <si>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</si>
  <si>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</si>
  <si>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</si>
  <si>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</si>
  <si>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</si>
  <si>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</si>
  <si>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</si>
  <si>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</si>
  <si>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</si>
  <si>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</si>
  <si>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</si>
  <si>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</si>
  <si>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</si>
  <si>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</si>
  <si>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</si>
  <si>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</si>
  <si>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</si>
  <si>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</si>
  <si>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</si>
  <si>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</si>
  <si>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</si>
  <si>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</si>
  <si>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</si>
  <si>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</si>
  <si>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</si>
  <si>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</si>
  <si>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</si>
  <si>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</si>
  <si>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</si>
  <si>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</si>
  <si>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</si>
  <si>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</si>
  <si>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</si>
  <si>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</si>
  <si>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</si>
  <si>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</si>
  <si>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</si>
  <si>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</si>
  <si>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</si>
  <si>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</si>
  <si>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</si>
  <si>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</si>
  <si>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</si>
  <si>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</si>
  <si>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</si>
  <si>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</si>
  <si>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</si>
  <si>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</si>
  <si>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</si>
  <si>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</si>
  <si>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</si>
  <si>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</si>
  <si>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</si>
  <si>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</si>
  <si>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</si>
  <si>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</si>
  <si>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</si>
  <si>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</si>
  <si>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</si>
  <si>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</si>
  <si>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</si>
  <si>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</si>
  <si>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</si>
  <si>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</si>
  <si>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</si>
  <si>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</si>
  <si>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</si>
  <si>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</si>
  <si>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</si>
  <si>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</si>
  <si>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</si>
  <si>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</si>
  <si>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</si>
  <si>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</si>
  <si>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</si>
  <si>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</si>
  <si>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</si>
  <si>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</si>
  <si>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</si>
  <si>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</si>
  <si>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</si>
  <si>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</si>
  <si>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</si>
  <si>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</si>
  <si>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</si>
  <si>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</si>
  <si>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</si>
  <si>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</si>
  <si>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</si>
  <si>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</si>
  <si>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</si>
  <si>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</si>
  <si>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</si>
  <si>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</si>
  <si>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</si>
  <si>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</si>
  <si>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</si>
  <si>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</si>
  <si>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</si>
  <si>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</si>
  <si>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</si>
  <si>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</si>
  <si>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</si>
  <si>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</si>
  <si>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</si>
  <si>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</si>
  <si>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</si>
  <si>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</si>
  <si>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</si>
  <si>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</si>
  <si>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</si>
  <si>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</si>
  <si>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</si>
  <si>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</si>
  <si>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</si>
  <si>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</si>
  <si>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</si>
  <si>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</si>
  <si>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</si>
  <si>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</si>
  <si>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</si>
  <si>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</si>
  <si>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</si>
  <si>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</si>
  <si>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</si>
  <si>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</si>
  <si>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</si>
  <si>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</si>
  <si>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</si>
  <si>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</si>
  <si>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</si>
  <si>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</si>
  <si>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</si>
  <si>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</si>
  <si>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</si>
  <si>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</si>
  <si>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</si>
  <si>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</si>
  <si>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</si>
  <si>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</si>
  <si>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</si>
  <si>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</si>
  <si>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</si>
  <si>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</si>
  <si>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</si>
  <si>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</si>
  <si>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</si>
  <si>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</si>
  <si>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</si>
  <si>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</si>
  <si>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</si>
  <si>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</si>
  <si>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</si>
  <si>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</si>
  <si>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</si>
  <si>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</si>
  <si>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</si>
  <si>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</si>
  <si>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</si>
  <si>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</si>
  <si>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</si>
  <si>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</si>
  <si>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</si>
  <si>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</si>
  <si>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</si>
  <si>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</si>
  <si>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</si>
  <si>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</si>
  <si>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</si>
  <si>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</si>
  <si>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</si>
  <si>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</si>
  <si>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</si>
  <si>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</si>
  <si>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</si>
  <si>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</si>
  <si>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</si>
  <si>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</si>
  <si>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</si>
  <si>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</si>
  <si>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</si>
  <si>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</si>
  <si>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</si>
  <si>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</si>
  <si>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</si>
  <si>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</si>
  <si>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</si>
  <si>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</si>
  <si>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</si>
  <si>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</si>
  <si>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</si>
  <si>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</si>
  <si>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</si>
  <si>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</si>
  <si>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</si>
  <si>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</si>
  <si>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</si>
  <si>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</si>
  <si>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</si>
  <si>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</si>
  <si>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</si>
  <si>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</si>
  <si>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</si>
  <si>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</si>
  <si>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</si>
  <si>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</si>
  <si>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</si>
  <si>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</si>
  <si>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</si>
  <si>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</si>
  <si>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</si>
  <si>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</si>
  <si>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</si>
  <si>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</si>
  <si>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</si>
  <si>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</si>
  <si>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</si>
  <si>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</si>
  <si>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</si>
  <si>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</si>
  <si>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</si>
  <si>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</si>
  <si>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</si>
  <si>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</si>
  <si>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</si>
  <si>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</si>
  <si>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</si>
  <si>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</si>
  <si>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</si>
  <si>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</si>
  <si>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</si>
  <si>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</si>
  <si>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</si>
  <si>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</si>
  <si>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</si>
  <si>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</si>
  <si>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</si>
  <si>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</si>
  <si>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</si>
  <si>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</si>
  <si>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</si>
  <si>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</si>
  <si>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</si>
  <si>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</si>
  <si>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</si>
  <si>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</si>
  <si>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</si>
  <si>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</si>
  <si>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</si>
  <si>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</si>
  <si>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</si>
  <si>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</si>
  <si>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</si>
  <si>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</si>
  <si>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</si>
  <si>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</si>
  <si>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</si>
  <si>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</si>
  <si>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</si>
  <si>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</si>
  <si>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</si>
  <si>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</si>
  <si>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</si>
  <si>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</si>
  <si>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</si>
  <si>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</si>
  <si>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</si>
  <si>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</si>
  <si>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</si>
  <si>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</si>
  <si>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</si>
  <si>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</si>
  <si>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</si>
  <si>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</si>
  <si>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</si>
  <si>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</si>
  <si>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</si>
  <si>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</si>
  <si>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</si>
  <si>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</si>
  <si>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</si>
  <si>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</si>
  <si>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</si>
  <si>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</si>
  <si>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</si>
  <si>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</si>
  <si>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</si>
  <si>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</si>
  <si>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</si>
  <si>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</si>
  <si>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</si>
  <si>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</si>
  <si>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</si>
  <si>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</si>
  <si>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</si>
  <si>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</si>
  <si>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</si>
  <si>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</si>
  <si>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</si>
  <si>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</si>
  <si>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</si>
  <si>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</si>
  <si>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</si>
  <si>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</si>
  <si>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</si>
  <si>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</si>
  <si>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</si>
  <si>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</si>
  <si>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</si>
  <si>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</si>
  <si>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</si>
  <si>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</si>
  <si>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</si>
  <si>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</si>
  <si>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</si>
  <si>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</si>
  <si>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</si>
  <si>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</si>
  <si>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</si>
  <si>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</si>
  <si>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</si>
  <si>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</si>
  <si>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</si>
  <si>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</si>
  <si>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</si>
  <si>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</si>
  <si>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</si>
  <si>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</si>
  <si>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</si>
  <si>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</si>
  <si>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</si>
  <si>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</si>
  <si>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</si>
  <si>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</si>
  <si>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</si>
  <si>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</si>
  <si>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</si>
  <si>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</si>
  <si>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</si>
  <si>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</si>
  <si>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</si>
  <si>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</si>
  <si>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</si>
  <si>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</si>
  <si>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</si>
  <si>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</si>
  <si>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</si>
  <si>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</si>
  <si>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</si>
  <si>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</si>
  <si>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</si>
  <si>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</si>
  <si>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</si>
  <si>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</si>
  <si>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</si>
  <si>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</si>
  <si>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</si>
  <si>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</si>
  <si>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</si>
  <si>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</si>
  <si>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</si>
  <si>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</si>
  <si>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</si>
  <si>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</si>
  <si>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</si>
  <si>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</si>
  <si>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</si>
  <si>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</si>
  <si>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</si>
  <si>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</si>
  <si>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</si>
  <si>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</si>
  <si>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</si>
  <si>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</si>
  <si>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</si>
  <si>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</si>
  <si>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</si>
  <si>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</si>
  <si>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</si>
  <si>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</si>
  <si>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</si>
  <si>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</si>
  <si>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</si>
  <si>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</si>
  <si>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</si>
  <si>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</si>
  <si>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</si>
  <si>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</si>
  <si>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</si>
  <si>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</si>
  <si>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</si>
  <si>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</si>
  <si>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</si>
  <si>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</si>
  <si>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</si>
  <si>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</si>
  <si>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</si>
  <si>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</si>
  <si>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</si>
  <si>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</si>
  <si>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</si>
  <si>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</si>
  <si>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</si>
  <si>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</si>
  <si>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</si>
  <si>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</si>
  <si>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</si>
  <si>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</si>
  <si>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</si>
  <si>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</si>
  <si>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</si>
  <si>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</si>
  <si>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</si>
  <si>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</si>
  <si>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</si>
  <si>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</si>
  <si>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</si>
  <si>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</si>
  <si>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</si>
  <si>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</si>
  <si>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</si>
  <si>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</si>
  <si>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</si>
  <si>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</si>
  <si>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</si>
  <si>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</si>
  <si>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</si>
  <si>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</si>
  <si>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</si>
  <si>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</si>
  <si>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</si>
  <si>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</si>
  <si>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</si>
  <si>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</si>
  <si>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</si>
  <si>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</si>
  <si>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</si>
  <si>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</si>
  <si>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</si>
  <si>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</si>
  <si>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</si>
  <si>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</si>
  <si>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</si>
  <si>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</si>
  <si>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</si>
  <si>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</si>
  <si>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</si>
  <si>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</si>
  <si>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</si>
  <si>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</si>
  <si>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</si>
  <si>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</si>
  <si>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</si>
  <si>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</si>
  <si>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</si>
  <si>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</si>
  <si>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</si>
  <si>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</si>
  <si>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</si>
  <si>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</si>
  <si>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</si>
  <si>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</si>
  <si>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</si>
  <si>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</si>
  <si>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</si>
  <si>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</si>
  <si>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</si>
  <si>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</si>
  <si>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</si>
  <si>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</si>
  <si>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</si>
  <si>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</si>
  <si>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</si>
  <si>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</si>
  <si>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</si>
  <si>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</si>
  <si>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</si>
  <si>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</si>
  <si>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</si>
  <si>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</si>
  <si>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</si>
  <si>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</si>
  <si>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</si>
  <si>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</si>
  <si>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</si>
  <si>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</si>
  <si>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</si>
  <si>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</si>
  <si>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</si>
  <si>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</si>
  <si>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</si>
  <si>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</si>
  <si>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</si>
  <si>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</si>
  <si>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</si>
  <si>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</si>
  <si>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</si>
  <si>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</si>
  <si>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</si>
  <si>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</si>
  <si>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</si>
  <si>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</si>
  <si>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</si>
  <si>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</si>
  <si>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</si>
  <si>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</si>
  <si>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</si>
  <si>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</si>
  <si>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</si>
  <si>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</si>
  <si>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</si>
  <si>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</si>
  <si>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</si>
  <si>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</si>
  <si>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</si>
  <si>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</si>
  <si>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</si>
  <si>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</si>
  <si>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</si>
  <si>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</si>
  <si>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</si>
  <si>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</si>
  <si>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</si>
  <si>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</si>
  <si>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</si>
  <si>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</si>
  <si>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</si>
  <si>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</si>
  <si>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</si>
  <si>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</si>
  <si>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</si>
  <si>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</si>
  <si>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</si>
  <si>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</si>
  <si>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</si>
  <si>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</si>
  <si>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</si>
  <si>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</si>
  <si>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</si>
  <si>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</si>
  <si>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</si>
  <si>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</si>
  <si>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</si>
  <si>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</si>
  <si>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</si>
  <si>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</si>
  <si>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</si>
  <si>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</si>
  <si>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</si>
  <si>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</si>
  <si>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</si>
  <si>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</si>
  <si>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</si>
  <si>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</si>
  <si>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</si>
  <si>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</si>
  <si>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</si>
  <si>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</si>
  <si>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</si>
  <si>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</si>
  <si>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</si>
  <si>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</si>
  <si>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</si>
  <si>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</si>
  <si>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</si>
  <si>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</si>
  <si>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</si>
  <si>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</si>
  <si>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</si>
  <si>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</si>
  <si>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</si>
  <si>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</si>
  <si>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</si>
  <si>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</si>
  <si>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</si>
  <si>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</si>
  <si>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</si>
  <si>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</si>
  <si>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</si>
  <si>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</si>
  <si>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</si>
  <si>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</si>
  <si>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</si>
  <si>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</si>
  <si>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</si>
  <si>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</si>
  <si>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</si>
  <si>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</si>
  <si>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</si>
  <si>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</si>
  <si>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</si>
  <si>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</si>
  <si>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</si>
  <si>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</si>
  <si>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</si>
  <si>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</si>
  <si>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</si>
  <si>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</si>
  <si>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</si>
  <si>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</si>
  <si>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</si>
  <si>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</si>
  <si>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</si>
  <si>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</si>
  <si>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</si>
  <si>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</si>
  <si>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</si>
  <si>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</si>
  <si>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</si>
  <si>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</si>
  <si>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</si>
  <si>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</si>
  <si>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</si>
  <si>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</si>
  <si>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</si>
  <si>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</si>
  <si>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</si>
  <si>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</si>
  <si>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</si>
  <si>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</si>
  <si>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</si>
  <si>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</si>
  <si>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</si>
  <si>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</si>
  <si>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</si>
  <si>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</si>
  <si>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</si>
  <si>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</si>
  <si>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</si>
  <si>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</si>
  <si>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</si>
  <si>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</si>
  <si>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</si>
  <si>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</si>
  <si>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</si>
  <si>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</si>
  <si>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</si>
  <si>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</si>
  <si>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</si>
  <si>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</si>
  <si>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</si>
  <si>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</si>
  <si>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</si>
  <si>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</si>
  <si>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</si>
  <si>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</si>
  <si>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</si>
  <si>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</si>
  <si>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</si>
  <si>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</si>
  <si>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</si>
  <si>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</si>
  <si>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</si>
  <si>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</si>
  <si>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</si>
  <si>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</si>
  <si>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</si>
  <si>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</si>
  <si>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</si>
  <si>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</si>
  <si>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</si>
  <si>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</si>
  <si>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</si>
  <si>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</si>
  <si>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</si>
  <si>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</si>
  <si>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</si>
  <si>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</si>
  <si>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</si>
  <si>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</si>
  <si>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</si>
  <si>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</si>
  <si>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</si>
  <si>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</si>
  <si>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</si>
  <si>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</si>
  <si>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</si>
  <si>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</si>
  <si>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</si>
  <si>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</si>
  <si>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</si>
  <si>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</si>
  <si>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</si>
  <si>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</si>
  <si>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</si>
  <si>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</si>
  <si>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</si>
  <si>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</si>
  <si>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</si>
  <si>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</si>
  <si>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</si>
  <si>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</si>
  <si>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</si>
  <si>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</si>
  <si>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</si>
  <si>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</si>
  <si>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</si>
  <si>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</si>
  <si>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</si>
  <si>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</si>
  <si>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</si>
  <si>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</si>
  <si>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</si>
  <si>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</si>
  <si>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</si>
  <si>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</si>
  <si>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</si>
  <si>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</si>
  <si>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</si>
  <si>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</si>
  <si>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</si>
  <si>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</si>
  <si>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</si>
  <si>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</si>
  <si>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</si>
  <si>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</si>
  <si>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</si>
  <si>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</si>
  <si>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</si>
  <si>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</si>
  <si>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</si>
  <si>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</si>
  <si>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</si>
  <si>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</si>
  <si>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</si>
  <si>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</si>
  <si>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</si>
  <si>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</si>
  <si>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</si>
  <si>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</si>
  <si>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</si>
  <si>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</si>
  <si>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</si>
  <si>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</si>
  <si>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</si>
  <si>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</si>
  <si>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</si>
  <si>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</si>
  <si>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</si>
  <si>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</si>
  <si>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</si>
  <si>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</si>
  <si>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</si>
  <si>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</si>
  <si>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</si>
  <si>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</si>
  <si>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</si>
  <si>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</si>
  <si>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</si>
  <si>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</si>
  <si>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</si>
  <si>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</si>
  <si>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</si>
  <si>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</si>
  <si>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</si>
  <si>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</si>
  <si>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</si>
  <si>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</si>
  <si>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</si>
  <si>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</si>
  <si>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</si>
  <si>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</si>
  <si>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</si>
  <si>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</si>
  <si>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</si>
  <si>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</si>
  <si>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</si>
  <si>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</si>
  <si>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</si>
  <si>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</si>
  <si>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</si>
  <si>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</si>
  <si>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</si>
  <si>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</si>
  <si>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</si>
  <si>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</si>
  <si>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</si>
  <si>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</si>
  <si>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</si>
  <si>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</si>
  <si>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</si>
  <si>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</si>
  <si>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</si>
  <si>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</si>
  <si>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</si>
  <si>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</si>
  <si>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</si>
  <si>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</si>
  <si>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</si>
  <si>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</si>
  <si>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</si>
  <si>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</si>
  <si>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</si>
  <si>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</si>
  <si>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</si>
  <si>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</si>
  <si>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</si>
  <si>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</si>
  <si>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</si>
  <si>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</si>
  <si>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</si>
  <si>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</si>
  <si>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</si>
  <si>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</si>
  <si>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</si>
  <si>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</si>
  <si>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</si>
  <si>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</si>
  <si>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</si>
  <si>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</si>
  <si>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</si>
  <si>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</si>
  <si>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</si>
  <si>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</si>
  <si>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</si>
  <si>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</si>
  <si>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</si>
  <si>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</si>
  <si>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</si>
  <si>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</si>
  <si>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</si>
  <si>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</si>
  <si>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</si>
  <si>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</si>
  <si>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</si>
  <si>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</si>
  <si>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</si>
  <si>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</si>
  <si>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</si>
  <si>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</si>
  <si>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</si>
  <si>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</si>
  <si>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</si>
  <si>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</si>
  <si>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</si>
  <si>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</si>
  <si>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</si>
  <si>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</si>
  <si>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</si>
  <si>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</si>
  <si>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</si>
  <si>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</si>
  <si>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</si>
  <si>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</si>
  <si>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</si>
  <si>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</si>
  <si>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</si>
  <si>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</si>
  <si>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</si>
  <si>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</si>
  <si>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</si>
  <si>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</si>
  <si>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</si>
  <si>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</si>
  <si>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</si>
  <si>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</si>
  <si>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</si>
  <si>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</si>
  <si>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</si>
  <si>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</si>
  <si>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</si>
  <si>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</si>
  <si>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</si>
  <si>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</si>
  <si>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</si>
  <si>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</si>
  <si>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</si>
  <si>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</si>
  <si>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</si>
  <si>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</si>
  <si>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</si>
  <si>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</si>
  <si>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</si>
  <si>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</si>
  <si>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</si>
  <si>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</si>
  <si>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</si>
  <si>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</si>
  <si>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</si>
  <si>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</si>
  <si>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</si>
  <si>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</si>
  <si>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</si>
  <si>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</si>
  <si>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</si>
  <si>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</si>
  <si>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</si>
  <si>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</si>
  <si>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</si>
  <si>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</si>
  <si>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</si>
  <si>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</si>
  <si>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</si>
  <si>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</si>
  <si>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</si>
  <si>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</si>
  <si>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</si>
  <si>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</si>
  <si>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</si>
  <si>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</si>
  <si>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</si>
  <si>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</si>
  <si>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</si>
  <si>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</si>
  <si>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</si>
  <si>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</si>
  <si>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</si>
  <si>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</si>
  <si>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</si>
  <si>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</si>
  <si>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</si>
  <si>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</si>
  <si>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</si>
  <si>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</si>
  <si>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</si>
  <si>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</si>
  <si>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</si>
  <si>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</si>
  <si>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</si>
  <si>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</si>
  <si>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</si>
  <si>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</si>
  <si>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</si>
  <si>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</si>
  <si>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</si>
  <si>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</si>
  <si>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</si>
  <si>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</si>
  <si>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</si>
  <si>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</si>
  <si>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</si>
  <si>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</si>
  <si>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</si>
  <si>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</si>
  <si>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</si>
  <si>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</si>
  <si>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</si>
  <si>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</si>
  <si>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</si>
  <si>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</si>
  <si>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</si>
  <si>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</si>
  <si>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</si>
  <si>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</si>
  <si>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</si>
  <si>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</si>
  <si>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</si>
  <si>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</si>
  <si>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</si>
  <si>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</si>
  <si>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</si>
  <si>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</si>
  <si>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</si>
  <si>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</si>
  <si>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</si>
  <si>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</si>
  <si>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</si>
  <si>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</si>
  <si>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</si>
  <si>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</si>
  <si>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</si>
  <si>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</si>
  <si>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</si>
  <si>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</si>
  <si>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</si>
  <si>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</si>
  <si>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</si>
  <si>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</si>
  <si>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</si>
  <si>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</si>
  <si>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</si>
  <si>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</si>
  <si>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</si>
  <si>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</si>
  <si>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</si>
  <si>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</si>
  <si>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</si>
  <si>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</si>
  <si>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</si>
  <si>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</si>
  <si>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</si>
  <si>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</si>
  <si>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</si>
  <si>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</si>
  <si>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</si>
  <si>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</si>
  <si>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</si>
  <si>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</si>
  <si>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</si>
  <si>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</si>
  <si>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</si>
  <si>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</si>
  <si>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</si>
  <si>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</si>
  <si>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</si>
  <si>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</si>
  <si>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</si>
  <si>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</si>
  <si>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</si>
  <si>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</si>
  <si>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</si>
  <si>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</si>
  <si>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</si>
  <si>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</si>
  <si>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</si>
  <si>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</si>
  <si>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</si>
  <si>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</si>
  <si>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</si>
  <si>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</si>
  <si>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</si>
  <si>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</si>
  <si>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</si>
  <si>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</si>
  <si>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</si>
  <si>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</si>
  <si>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</si>
  <si>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</si>
  <si>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</si>
  <si>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</si>
  <si>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</si>
  <si>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</si>
  <si>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</si>
  <si>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</si>
  <si>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</si>
  <si>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</si>
  <si>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</si>
  <si>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</si>
  <si>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</si>
  <si>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</si>
  <si>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</si>
  <si>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</si>
  <si>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</si>
  <si>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</si>
  <si>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</si>
  <si>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</si>
  <si>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</si>
  <si>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</si>
  <si>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</si>
  <si>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</si>
  <si>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</si>
  <si>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</si>
  <si>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</si>
  <si>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</si>
  <si>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</si>
  <si>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</si>
  <si>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</si>
  <si>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</si>
  <si>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</si>
  <si>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</si>
  <si>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</si>
  <si>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</si>
  <si>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</si>
  <si>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</si>
  <si>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</si>
  <si>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</si>
  <si>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</si>
  <si>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</si>
  <si>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</si>
  <si>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</si>
  <si>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</si>
  <si>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</si>
  <si>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</si>
  <si>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</si>
  <si>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</si>
  <si>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</si>
  <si>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</si>
  <si>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</si>
  <si>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</si>
  <si>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</si>
  <si>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</si>
  <si>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</si>
  <si>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</si>
  <si>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</si>
  <si>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</si>
  <si>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</si>
  <si>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</si>
  <si>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</si>
  <si>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</si>
  <si>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</si>
  <si>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</si>
  <si>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</si>
  <si>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</si>
  <si>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</si>
  <si>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</si>
  <si>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</si>
  <si>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</si>
  <si>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</si>
  <si>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</si>
  <si>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</si>
  <si>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</si>
  <si>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</si>
  <si>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</si>
  <si>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</si>
  <si>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</si>
  <si>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</si>
  <si>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</si>
  <si>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</si>
  <si>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</si>
  <si>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</si>
  <si>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</si>
  <si>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</si>
  <si>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</si>
  <si>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</si>
  <si>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</si>
  <si>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</si>
  <si>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</si>
  <si>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</si>
  <si>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</si>
  <si>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</si>
  <si>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</si>
  <si>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</si>
  <si>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</si>
  <si>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</si>
  <si>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</si>
  <si>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</si>
  <si>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</si>
  <si>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</si>
  <si>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</si>
  <si>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</si>
  <si>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</si>
  <si>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</si>
  <si>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</si>
  <si>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</si>
  <si>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</si>
  <si>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</si>
  <si>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</si>
  <si>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</si>
  <si>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</si>
  <si>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</si>
  <si>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</si>
  <si>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</si>
  <si>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</si>
  <si>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</si>
  <si>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</si>
  <si>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</si>
  <si>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</si>
  <si>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</si>
  <si>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</si>
  <si>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</si>
  <si>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</si>
  <si>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</si>
  <si>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</si>
  <si>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</si>
  <si>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</si>
  <si>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</si>
  <si>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</si>
  <si>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</si>
  <si>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</si>
  <si>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</si>
  <si>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</si>
  <si>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</si>
  <si>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</si>
  <si>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</si>
  <si>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</si>
  <si>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</si>
  <si>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</si>
  <si>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</si>
  <si>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</si>
  <si>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</si>
  <si>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</si>
  <si>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</si>
  <si>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</si>
  <si>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</si>
  <si>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</si>
  <si>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</si>
  <si>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</si>
  <si>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</si>
  <si>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</si>
  <si>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</si>
  <si>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</si>
  <si>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</si>
  <si>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</si>
  <si>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</si>
  <si>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</si>
  <si>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</si>
  <si>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</si>
  <si>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</si>
  <si>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</si>
  <si>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</si>
  <si>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</si>
  <si>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</si>
  <si>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</si>
  <si>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</si>
  <si>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</si>
  <si>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</si>
  <si>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</si>
  <si>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</si>
  <si>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</si>
  <si>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</si>
  <si>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</si>
  <si>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</si>
  <si>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</si>
  <si>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</si>
  <si>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</si>
  <si>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</si>
  <si>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</si>
  <si>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</si>
  <si>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</si>
  <si>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</si>
  <si>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</si>
  <si>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</si>
  <si>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</si>
  <si>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</si>
  <si>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</si>
  <si>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</si>
  <si>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</si>
  <si>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</si>
  <si>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</si>
  <si>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</si>
  <si>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</si>
  <si>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</si>
  <si>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</si>
  <si>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</si>
  <si>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</si>
  <si>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</si>
  <si>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</si>
  <si>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</si>
  <si>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</si>
  <si>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</si>
  <si>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</si>
  <si>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</si>
  <si>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</si>
  <si>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</si>
  <si>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</si>
  <si>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</si>
  <si>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</si>
  <si>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</si>
  <si>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</si>
  <si>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</si>
  <si>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</si>
  <si>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</si>
  <si>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</si>
  <si>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</si>
  <si>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</si>
  <si>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</si>
  <si>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</si>
  <si>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</si>
  <si>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</si>
  <si>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</si>
  <si>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</si>
  <si>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</si>
  <si>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</si>
  <si>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</si>
  <si>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</si>
  <si>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</si>
  <si>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</si>
  <si>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</si>
  <si>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</si>
  <si>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</si>
  <si>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</si>
  <si>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</si>
  <si>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</si>
  <si>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</si>
  <si>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</si>
  <si>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</si>
  <si>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</si>
  <si>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</si>
  <si>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</si>
  <si>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</si>
  <si>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</si>
  <si>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</si>
  <si>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</si>
  <si>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</si>
  <si>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</si>
  <si>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</si>
  <si>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</si>
  <si>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</si>
  <si>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</si>
  <si>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</si>
  <si>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</si>
  <si>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</si>
  <si>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</si>
  <si>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</si>
  <si>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</si>
  <si>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</si>
  <si>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</si>
  <si>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</si>
  <si>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</si>
  <si>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</si>
  <si>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</si>
  <si>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</si>
  <si>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</si>
  <si>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</si>
  <si>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</si>
  <si>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</si>
  <si>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</si>
  <si>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</si>
  <si>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</si>
  <si>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</si>
  <si>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</si>
  <si>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</si>
  <si>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</si>
  <si>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</si>
  <si>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</si>
  <si>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</si>
  <si>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</si>
  <si>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</si>
  <si>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</si>
  <si>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</si>
  <si>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</si>
  <si>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</si>
  <si>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</si>
  <si>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</si>
  <si>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</si>
  <si>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</si>
  <si>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</si>
  <si>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</si>
  <si>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</si>
  <si>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</si>
  <si>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</si>
  <si>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</si>
  <si>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</si>
  <si>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</si>
  <si>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</si>
  <si>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</si>
  <si>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</si>
  <si>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</si>
  <si>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</si>
  <si>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</si>
  <si>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</si>
  <si>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</si>
  <si>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</si>
  <si>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</si>
  <si>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</si>
  <si>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</si>
  <si>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</si>
  <si>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</si>
  <si>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</si>
  <si>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</si>
  <si>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</si>
  <si>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</si>
  <si>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</si>
  <si>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</si>
  <si>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</si>
  <si>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</si>
  <si>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</si>
  <si>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</si>
  <si>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</si>
  <si>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</si>
  <si>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</si>
  <si>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</si>
  <si>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</si>
  <si>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</si>
  <si>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</si>
  <si>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</si>
  <si>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</si>
  <si>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</si>
  <si>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</si>
  <si>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</si>
  <si>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</si>
  <si>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</si>
  <si>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</si>
  <si>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</si>
  <si>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</si>
  <si>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</si>
  <si>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</si>
  <si>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</si>
  <si>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</si>
  <si>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</si>
  <si>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</si>
  <si>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</si>
  <si>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</si>
  <si>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</si>
  <si>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</si>
  <si>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</si>
  <si>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</si>
  <si>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</si>
  <si>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</si>
  <si>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</si>
  <si>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</si>
  <si>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</si>
  <si>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</si>
  <si>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</si>
  <si>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</si>
  <si>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</si>
  <si>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</si>
  <si>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</si>
  <si>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</si>
  <si>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</si>
  <si>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</si>
  <si>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</si>
  <si>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</si>
  <si>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</si>
  <si>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</si>
  <si>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</si>
  <si>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</si>
  <si>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</si>
  <si>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</si>
  <si>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</si>
  <si>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</si>
  <si>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</si>
  <si>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</si>
  <si>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</si>
  <si>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</si>
  <si>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</si>
  <si>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</si>
  <si>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</si>
  <si>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</si>
  <si>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</si>
  <si>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</si>
  <si>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</si>
  <si>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</si>
  <si>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</si>
  <si>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</si>
  <si>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</si>
  <si>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</si>
  <si>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</si>
  <si>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</si>
  <si>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</si>
  <si>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</si>
  <si>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</si>
  <si>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</si>
  <si>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</si>
  <si>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</si>
  <si>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</si>
  <si>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</si>
  <si>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</si>
  <si>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</si>
  <si>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</si>
  <si>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</si>
  <si>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</si>
  <si>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</si>
  <si>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</si>
  <si>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</si>
  <si>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</si>
  <si>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</si>
  <si>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</si>
  <si>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</si>
  <si>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</si>
  <si>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</si>
  <si>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</si>
  <si>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</si>
  <si>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</si>
  <si>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</si>
  <si>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</si>
  <si>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</si>
  <si>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</si>
  <si>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</si>
  <si>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</si>
  <si>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</si>
  <si>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</si>
  <si>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</si>
  <si>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</si>
  <si>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</si>
  <si>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</si>
  <si>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</si>
  <si>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</si>
  <si>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</si>
  <si>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</si>
  <si>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</si>
  <si>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</si>
  <si>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</si>
  <si>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</si>
  <si>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</si>
  <si>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</si>
  <si>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</si>
  <si>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</si>
  <si>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</si>
  <si>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</si>
  <si>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</si>
  <si>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</si>
  <si>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</si>
  <si>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</si>
  <si>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</si>
  <si>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</si>
  <si>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</si>
  <si>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</si>
  <si>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</si>
  <si>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</si>
  <si>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</si>
  <si>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</si>
  <si>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</si>
  <si>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</si>
  <si>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</si>
  <si>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</si>
  <si>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</si>
  <si>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</si>
  <si>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</si>
  <si>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</si>
  <si>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</si>
  <si>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</si>
  <si>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</si>
  <si>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</si>
  <si>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</si>
  <si>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</si>
  <si>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</si>
  <si>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</si>
  <si>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</si>
  <si>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</si>
  <si>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</si>
  <si>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</si>
  <si>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</si>
  <si>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</si>
  <si>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</si>
  <si>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</si>
  <si>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</si>
  <si>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</si>
  <si>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</si>
  <si>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</si>
  <si>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</si>
  <si>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</si>
  <si>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</si>
  <si>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</si>
  <si>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</si>
  <si>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</si>
  <si>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</si>
  <si>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</si>
  <si>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</si>
  <si>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</si>
  <si>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</si>
  <si>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</si>
  <si>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</si>
  <si>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</si>
  <si>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</si>
  <si>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</si>
  <si>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</si>
  <si>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</si>
  <si>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</si>
  <si>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</si>
  <si>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</si>
  <si>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</si>
  <si>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</si>
  <si>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</si>
  <si>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</si>
  <si>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</si>
  <si>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</si>
  <si>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</si>
  <si>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</si>
  <si>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</si>
  <si>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</si>
  <si>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</si>
  <si>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</si>
  <si>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</si>
  <si>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</si>
  <si>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</si>
  <si>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</si>
  <si>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</si>
  <si>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</si>
  <si>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</si>
  <si>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</si>
  <si>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</si>
  <si>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</si>
  <si>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</si>
  <si>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</si>
  <si>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</si>
  <si>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</si>
  <si>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</si>
  <si>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</si>
  <si>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</si>
  <si>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</si>
  <si>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</si>
  <si>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</si>
  <si>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</si>
  <si>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</si>
  <si>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</si>
  <si>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</si>
  <si>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</si>
  <si>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</si>
  <si>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</si>
  <si>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</si>
  <si>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</si>
  <si>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</si>
  <si>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</si>
  <si>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</si>
  <si>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</si>
  <si>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</si>
  <si>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</si>
  <si>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</si>
  <si>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</si>
  <si>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</si>
  <si>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</si>
  <si>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</si>
  <si>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</si>
  <si>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</si>
  <si>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</si>
  <si>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</si>
  <si>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</si>
  <si>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</si>
  <si>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</si>
  <si>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</si>
  <si>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</si>
  <si>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</si>
  <si>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</si>
  <si>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</si>
  <si>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</si>
  <si>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</si>
  <si>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</si>
  <si>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</si>
  <si>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</si>
  <si>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</si>
  <si>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</si>
  <si>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</si>
  <si>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</si>
  <si>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</si>
  <si>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</si>
  <si>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</si>
  <si>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</si>
  <si>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</si>
  <si>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</si>
  <si>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</si>
  <si>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</si>
  <si>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</si>
  <si>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</si>
  <si>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</si>
  <si>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</si>
  <si>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</si>
  <si>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</si>
  <si>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</si>
  <si>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</si>
  <si>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</si>
  <si>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</si>
  <si>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</si>
  <si>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</si>
  <si>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</si>
  <si>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</si>
  <si>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</si>
  <si>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</si>
  <si>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</si>
  <si>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</si>
  <si>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</si>
  <si>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</si>
  <si>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</si>
  <si>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</si>
  <si>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</si>
  <si>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</si>
  <si>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</si>
  <si>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</si>
  <si>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</si>
  <si>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</si>
  <si>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</si>
  <si>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</si>
  <si>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</si>
  <si>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</si>
  <si>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</si>
  <si>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</si>
  <si>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</si>
  <si>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</si>
  <si>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</si>
  <si>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</si>
  <si>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</si>
  <si>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</si>
  <si>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</si>
  <si>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</si>
  <si>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</si>
  <si>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</si>
  <si>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</si>
  <si>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</si>
  <si>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</si>
  <si>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</si>
  <si>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</si>
  <si>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</si>
  <si>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</si>
  <si>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</si>
  <si>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</si>
  <si>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</si>
  <si>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</si>
  <si>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</si>
  <si>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</si>
  <si>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</si>
  <si>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</si>
  <si>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</si>
  <si>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</si>
  <si>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</si>
  <si>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</si>
  <si>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</si>
  <si>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</si>
  <si>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</si>
  <si>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</si>
  <si>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</si>
  <si>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</si>
  <si>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</si>
  <si>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</si>
  <si>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</si>
  <si>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</si>
  <si>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</si>
  <si>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</si>
  <si>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</si>
  <si>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</si>
  <si>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</si>
  <si>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</si>
  <si>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</si>
  <si>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</si>
  <si>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</si>
  <si>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</si>
  <si>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</si>
  <si>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</si>
  <si>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</si>
  <si>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</si>
  <si>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</si>
  <si>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</si>
  <si>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</si>
  <si>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</si>
  <si>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</si>
  <si>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</si>
  <si>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</si>
  <si>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</si>
  <si>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</si>
  <si>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</si>
  <si>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</si>
  <si>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</si>
  <si>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</si>
  <si>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</si>
  <si>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</si>
  <si>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</si>
  <si>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</si>
  <si>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</si>
  <si>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</si>
  <si>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</si>
  <si>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</si>
  <si>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</si>
  <si>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</si>
  <si>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</si>
  <si>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</si>
  <si>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</si>
  <si>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</si>
  <si>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</si>
  <si>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</si>
  <si>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</si>
  <si>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</si>
  <si>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</si>
  <si>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</si>
  <si>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</si>
  <si>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</si>
  <si>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</si>
  <si>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</si>
  <si>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</si>
  <si>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</si>
  <si>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</si>
  <si>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</si>
  <si>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</si>
  <si>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</si>
  <si>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</si>
  <si>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</si>
  <si>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</si>
  <si>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</si>
  <si>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</si>
  <si>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</si>
  <si>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</si>
  <si>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</si>
  <si>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</si>
  <si>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</si>
  <si>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</si>
  <si>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</si>
  <si>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</si>
  <si>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</si>
  <si>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</si>
  <si>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</si>
  <si>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</si>
  <si>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</si>
  <si>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</si>
  <si>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</si>
  <si>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</si>
  <si>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</si>
  <si>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</si>
  <si>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</si>
  <si>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</si>
  <si>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</si>
  <si>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</si>
  <si>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</si>
  <si>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</si>
  <si>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</si>
  <si>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</si>
  <si>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</si>
  <si>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</si>
  <si>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</si>
  <si>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</si>
  <si>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</si>
  <si>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</si>
  <si>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</si>
  <si>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</si>
  <si>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</si>
  <si>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</si>
  <si>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</si>
  <si>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</si>
  <si>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</si>
  <si>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</si>
  <si>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</si>
  <si>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</si>
  <si>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</si>
  <si>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</si>
  <si>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</si>
  <si>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</si>
  <si>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</si>
  <si>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</si>
  <si>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</si>
  <si>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</si>
  <si>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</si>
  <si>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</si>
  <si>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</si>
  <si>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</si>
  <si>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</si>
  <si>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</si>
  <si>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</si>
  <si>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</si>
  <si>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</si>
  <si>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</si>
  <si>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</si>
  <si>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</si>
  <si>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</si>
  <si>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</si>
  <si>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</si>
  <si>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</si>
  <si>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</si>
  <si>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</si>
  <si>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</si>
  <si>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</si>
  <si>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</si>
  <si>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</si>
  <si>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</si>
  <si>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</si>
  <si>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</si>
  <si>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</si>
  <si>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</si>
  <si>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</si>
  <si>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</si>
  <si>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</si>
  <si>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</si>
  <si>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</si>
  <si>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</si>
  <si>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</si>
  <si>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</si>
  <si>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</si>
  <si>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</si>
  <si>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</si>
  <si>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</si>
  <si>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</si>
  <si>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</si>
  <si>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</si>
  <si>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</si>
  <si>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</si>
  <si>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</si>
  <si>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</si>
  <si>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</si>
  <si>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</si>
  <si>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</si>
  <si>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</si>
  <si>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</si>
  <si>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</si>
  <si>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</si>
  <si>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</si>
  <si>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</si>
  <si>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</si>
  <si>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</si>
  <si>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</si>
  <si>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</si>
  <si>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</si>
  <si>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</si>
  <si>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</si>
  <si>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</si>
  <si>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</si>
  <si>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</si>
  <si>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</si>
  <si>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</si>
  <si>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</si>
  <si>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</si>
  <si>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</si>
  <si>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</si>
  <si>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</si>
  <si>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</si>
  <si>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</si>
  <si>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</si>
  <si>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</si>
  <si>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</si>
  <si>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</si>
  <si>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</si>
  <si>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</si>
  <si>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</si>
  <si>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</si>
  <si>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</si>
  <si>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</si>
  <si>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</si>
  <si>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</si>
  <si>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</si>
  <si>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</si>
  <si>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</si>
  <si>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</si>
  <si>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</si>
  <si>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</si>
  <si>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</si>
  <si>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</si>
  <si>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</si>
  <si>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</si>
  <si>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</si>
  <si>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</si>
  <si>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</si>
  <si>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</si>
  <si>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</si>
  <si>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</si>
  <si>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</si>
  <si>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</si>
  <si>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</si>
  <si>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</si>
  <si>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</si>
  <si>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</si>
  <si>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</si>
  <si>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</si>
  <si>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</si>
  <si>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</si>
  <si>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</si>
  <si>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</si>
  <si>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</si>
  <si>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</si>
  <si>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</si>
  <si>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</si>
  <si>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</si>
  <si>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</si>
  <si>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</si>
  <si>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</si>
  <si>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</si>
  <si>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</si>
  <si>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</si>
  <si>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</si>
  <si>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</si>
  <si>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</si>
  <si>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</si>
  <si>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</si>
  <si>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</si>
  <si>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</si>
  <si>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</si>
  <si>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</si>
  <si>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</si>
  <si>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</si>
  <si>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</si>
  <si>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</si>
  <si>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</si>
  <si>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</si>
  <si>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</si>
  <si>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</si>
  <si>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</si>
  <si>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</si>
  <si>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</si>
  <si>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</si>
  <si>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</si>
  <si>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</si>
  <si>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</si>
  <si>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</si>
  <si>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</si>
  <si>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</si>
  <si>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</si>
  <si>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</si>
  <si>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</si>
  <si>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</si>
  <si>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</si>
  <si>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</si>
  <si>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</si>
  <si>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</si>
  <si>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</si>
  <si>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</si>
  <si>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</si>
  <si>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</si>
  <si>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</si>
  <si>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</si>
  <si>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</si>
  <si>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</si>
  <si>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</si>
  <si>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</si>
  <si>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</si>
  <si>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</si>
  <si>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</si>
  <si>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</si>
  <si>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</si>
  <si>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</si>
  <si>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</si>
  <si>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</si>
  <si>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</si>
  <si>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</si>
  <si>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</si>
  <si>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</si>
  <si>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</si>
  <si>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</si>
  <si>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</si>
  <si>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</si>
  <si>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</si>
  <si>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</si>
  <si>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</si>
  <si>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</si>
  <si>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</si>
  <si>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</si>
  <si>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</si>
  <si>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</si>
  <si>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</si>
  <si>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</si>
  <si>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</si>
  <si>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</si>
  <si>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</si>
  <si>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</si>
  <si>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</si>
  <si>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</si>
  <si>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</si>
  <si>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</si>
  <si>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</si>
  <si>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</si>
  <si>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</si>
  <si>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</si>
  <si>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</si>
  <si>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</si>
  <si>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</si>
  <si>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</si>
  <si>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</si>
  <si>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</si>
  <si>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</si>
  <si>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</si>
  <si>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</si>
  <si>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</si>
  <si>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</si>
  <si>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</si>
  <si>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</si>
  <si>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</si>
  <si>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</si>
  <si>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</si>
  <si>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</si>
  <si>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</si>
  <si>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</si>
  <si>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</si>
  <si>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</si>
  <si>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</si>
  <si>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</si>
  <si>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</si>
  <si>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</si>
  <si>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</si>
  <si>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</si>
  <si>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</si>
  <si>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</si>
  <si>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</si>
  <si>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</si>
  <si>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</si>
  <si>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</si>
  <si>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</si>
  <si>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</si>
  <si>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</si>
  <si>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</si>
  <si>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</si>
  <si>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</si>
  <si>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</si>
  <si>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</si>
  <si>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</si>
  <si>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</si>
  <si>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</si>
  <si>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</si>
  <si>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</si>
  <si>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</si>
  <si>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</si>
  <si>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</si>
  <si>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</si>
  <si>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</si>
  <si>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</si>
  <si>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</si>
  <si>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</si>
  <si>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</si>
  <si>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</si>
  <si>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</si>
  <si>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</si>
  <si>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</si>
  <si>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</si>
  <si>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</si>
  <si>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</si>
  <si>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</si>
  <si>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</si>
  <si>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</si>
  <si>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</si>
  <si>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</si>
  <si>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</si>
  <si>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</si>
  <si>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</si>
  <si>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</si>
  <si>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</si>
  <si>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</si>
  <si>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</si>
  <si>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</si>
  <si>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</si>
  <si>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</si>
  <si>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</si>
  <si>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</si>
  <si>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</si>
  <si>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</si>
  <si>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</si>
  <si>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</si>
  <si>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</si>
  <si>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</si>
  <si>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</si>
  <si>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</si>
  <si>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</si>
  <si>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</si>
  <si>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</si>
  <si>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</si>
  <si>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</si>
  <si>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</si>
  <si>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</si>
  <si>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</si>
  <si>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</si>
  <si>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</si>
  <si>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</si>
  <si>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</si>
  <si>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</si>
  <si>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</si>
  <si>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</si>
  <si>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</si>
  <si>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</si>
  <si>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</si>
  <si>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</si>
  <si>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</si>
  <si>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</si>
  <si>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</si>
  <si>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</si>
  <si>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</si>
  <si>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</si>
  <si>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</si>
  <si>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</si>
  <si>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</si>
  <si>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</si>
  <si>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</si>
  <si>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</si>
  <si>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</si>
  <si>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</si>
  <si>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</si>
  <si>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</si>
  <si>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</si>
  <si>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</si>
  <si>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</si>
  <si>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</si>
  <si>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</si>
  <si>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</si>
  <si>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</si>
  <si>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</si>
  <si>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</si>
  <si>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</si>
  <si>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</si>
  <si>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</si>
  <si>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</si>
  <si>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</si>
  <si>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</si>
  <si>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</si>
  <si>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</si>
  <si>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</si>
  <si>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</si>
  <si>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</si>
  <si>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</si>
  <si>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</si>
  <si>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</si>
  <si>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</si>
  <si>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</si>
  <si>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</si>
  <si>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</si>
  <si>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</si>
  <si>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</si>
  <si>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</si>
  <si>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</si>
  <si>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</si>
  <si>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</si>
  <si>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</si>
  <si>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</si>
  <si>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</si>
  <si>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</si>
  <si>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</si>
  <si>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</si>
  <si>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</si>
  <si>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</si>
  <si>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</si>
  <si>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</si>
  <si>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</si>
  <si>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</si>
  <si>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</si>
  <si>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</si>
  <si>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</si>
  <si>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</si>
  <si>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</si>
  <si>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</si>
  <si>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</si>
  <si>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</si>
  <si>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</si>
  <si>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</si>
  <si>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</si>
  <si>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</si>
  <si>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</si>
  <si>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</si>
  <si>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</si>
  <si>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</si>
  <si>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</si>
  <si>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</si>
  <si>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</si>
  <si>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</si>
  <si>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</si>
  <si>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</si>
  <si>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</si>
  <si>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</si>
  <si>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</si>
  <si>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</si>
  <si>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</si>
  <si>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</si>
  <si>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</si>
  <si>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</si>
  <si>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</si>
  <si>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</si>
  <si>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</si>
  <si>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</si>
  <si>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</si>
  <si>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</si>
  <si>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</si>
  <si>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</si>
  <si>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</si>
  <si>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</si>
  <si>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</si>
  <si>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</si>
  <si>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</si>
  <si>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</si>
  <si>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</si>
  <si>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</si>
  <si>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</si>
  <si>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</si>
  <si>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</si>
  <si>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</si>
  <si>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</si>
  <si>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</si>
  <si>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</si>
  <si>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</si>
  <si>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</si>
  <si>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</si>
  <si>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</si>
  <si>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</si>
  <si>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</si>
  <si>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</si>
  <si>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</si>
  <si>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</si>
  <si>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</si>
  <si>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</si>
  <si>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</si>
  <si>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</si>
  <si>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</si>
  <si>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</si>
  <si>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</si>
  <si>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</si>
  <si>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</si>
  <si>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</si>
  <si>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</si>
  <si>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</si>
  <si>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</si>
  <si>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</si>
  <si>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</si>
  <si>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</si>
  <si>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</si>
  <si>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</si>
  <si>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</si>
  <si>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</si>
  <si>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</si>
  <si>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</si>
  <si>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</si>
  <si>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</si>
  <si>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</si>
  <si>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</si>
  <si>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</si>
  <si>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</si>
  <si>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</si>
  <si>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</si>
  <si>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</si>
  <si>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</si>
  <si>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</si>
  <si>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</si>
  <si>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</si>
  <si>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</si>
  <si>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</si>
  <si>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</si>
  <si>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</si>
  <si>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</si>
  <si>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</si>
  <si>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</si>
  <si>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</si>
  <si>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</si>
  <si>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</si>
  <si>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</si>
  <si>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</si>
  <si>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</si>
  <si>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</si>
  <si>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</si>
  <si>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</si>
  <si>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</si>
  <si>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</si>
  <si>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</si>
  <si>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</si>
  <si>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</si>
  <si>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</si>
  <si>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</si>
  <si>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</si>
  <si>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</si>
  <si>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</si>
  <si>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</si>
  <si>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</si>
  <si>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</si>
  <si>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</si>
  <si>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</si>
  <si>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</si>
  <si>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</si>
  <si>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</si>
  <si>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</si>
  <si>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</si>
  <si>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</si>
  <si>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</si>
  <si>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</si>
  <si>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</si>
  <si>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</si>
  <si>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</si>
  <si>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</si>
  <si>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</si>
  <si>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</si>
  <si>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</si>
  <si>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</si>
  <si>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</si>
  <si>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</si>
  <si>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</si>
  <si>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</si>
  <si>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</si>
  <si>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</si>
  <si>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</si>
  <si>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</si>
  <si>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</si>
  <si>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</si>
  <si>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</si>
  <si>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</si>
  <si>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</si>
  <si>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</si>
  <si>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</si>
  <si>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</si>
  <si>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</si>
  <si>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</si>
  <si>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</si>
  <si>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</si>
  <si>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</si>
  <si>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</si>
  <si>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</si>
  <si>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</si>
  <si>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</si>
  <si>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</si>
  <si>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</si>
  <si>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</si>
  <si>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</si>
  <si>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</si>
  <si>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</si>
  <si>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</si>
  <si>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</si>
  <si>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</si>
  <si>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</si>
  <si>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</si>
  <si>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</si>
  <si>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</si>
  <si>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</si>
  <si>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</si>
  <si>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</si>
  <si>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</si>
  <si>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</si>
  <si>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</si>
  <si>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</si>
  <si>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</si>
  <si>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</si>
  <si>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</si>
  <si>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</si>
  <si>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</si>
  <si>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</si>
  <si>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</si>
  <si>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</si>
  <si>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</si>
  <si>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</si>
  <si>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</si>
  <si>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</si>
  <si>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</si>
  <si>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</si>
  <si>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</si>
  <si>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</si>
  <si>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</si>
  <si>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</si>
  <si>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</si>
  <si>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</si>
  <si>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</si>
  <si>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</si>
  <si>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</si>
  <si>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</si>
  <si>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</si>
  <si>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</si>
  <si>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</si>
  <si>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</si>
  <si>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</si>
  <si>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</si>
  <si>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</si>
  <si>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</si>
  <si>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</si>
  <si>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</si>
  <si>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</si>
  <si>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</si>
  <si>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</si>
  <si>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</si>
  <si>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</si>
  <si>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</si>
  <si>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</si>
  <si>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</si>
  <si>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</si>
  <si>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</si>
  <si>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</si>
  <si>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</si>
  <si>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</si>
  <si>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</si>
  <si>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</si>
  <si>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</si>
  <si>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</si>
  <si>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</si>
  <si>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</si>
  <si>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</si>
  <si>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</si>
  <si>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</si>
  <si>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</si>
  <si>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</si>
  <si>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</si>
  <si>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</si>
  <si>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</si>
  <si>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</si>
  <si>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</si>
  <si>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</si>
  <si>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</si>
  <si>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</si>
  <si>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</si>
  <si>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</si>
  <si>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</si>
  <si>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</si>
  <si>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</si>
  <si>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</si>
  <si>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</si>
  <si>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</si>
  <si>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</si>
  <si>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</si>
  <si>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</si>
  <si>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</si>
  <si>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</si>
  <si>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</si>
  <si>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</si>
  <si>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</si>
  <si>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</si>
  <si>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</si>
  <si>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</si>
  <si>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</si>
  <si>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</si>
  <si>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</si>
  <si>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</si>
  <si>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</si>
  <si>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</si>
  <si>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</si>
  <si>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</si>
  <si>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</si>
  <si>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</si>
  <si>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</si>
  <si>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</si>
  <si>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</si>
  <si>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</si>
  <si>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</si>
  <si>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</si>
  <si>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</si>
  <si>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</si>
  <si>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</si>
  <si>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</si>
  <si>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</si>
  <si>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</si>
  <si>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</si>
  <si>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</si>
  <si>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</si>
  <si>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</si>
  <si>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</si>
  <si>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</si>
  <si>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</si>
  <si>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</si>
  <si>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</si>
  <si>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</si>
  <si>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</si>
  <si>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</si>
  <si>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</si>
  <si>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</si>
  <si>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</si>
  <si>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</si>
  <si>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</si>
  <si>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</si>
  <si>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</si>
  <si>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</si>
  <si>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</si>
  <si>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</si>
  <si>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</si>
  <si>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</si>
  <si>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</si>
  <si>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</si>
  <si>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</si>
  <si>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</si>
  <si>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</si>
  <si>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</si>
  <si>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</si>
  <si>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</si>
  <si>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</si>
  <si>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</si>
  <si>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</si>
  <si>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</si>
  <si>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</si>
  <si>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</si>
  <si>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</si>
  <si>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</si>
  <si>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</si>
  <si>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</si>
  <si>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</si>
  <si>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</si>
  <si>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</si>
  <si>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</si>
  <si>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</si>
  <si>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</si>
  <si>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</si>
  <si>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</si>
  <si>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</si>
  <si>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</si>
  <si>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</si>
  <si>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</si>
  <si>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</si>
  <si>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</si>
  <si>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</si>
  <si>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</si>
  <si>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</si>
  <si>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</si>
  <si>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</si>
  <si>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</si>
  <si>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</si>
  <si>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</si>
  <si>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</si>
  <si>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</si>
  <si>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</si>
  <si>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</si>
  <si>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</si>
  <si>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</si>
  <si>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</si>
  <si>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</si>
  <si>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</si>
  <si>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</si>
  <si>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</si>
  <si>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</si>
  <si>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</si>
  <si>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</si>
  <si>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</si>
  <si>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</si>
  <si>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</si>
  <si>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</si>
  <si>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</si>
  <si>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</si>
  <si>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</si>
  <si>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</si>
  <si>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</si>
  <si>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</si>
  <si>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</si>
  <si>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</si>
  <si>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</si>
  <si>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</si>
  <si>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</si>
  <si>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</si>
  <si>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</si>
  <si>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</si>
  <si>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</si>
  <si>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</si>
  <si>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</si>
  <si>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</si>
  <si>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</si>
  <si>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</si>
  <si>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</si>
  <si>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</si>
  <si>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</si>
  <si>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</si>
  <si>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</si>
  <si>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</si>
  <si>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</si>
  <si>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</si>
  <si>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</si>
  <si>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</si>
  <si>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</si>
  <si>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</si>
  <si>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</si>
  <si>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</si>
  <si>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</si>
  <si>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</si>
  <si>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</si>
  <si>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</si>
  <si>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</si>
  <si>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</si>
  <si>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</si>
  <si>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</si>
  <si>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</si>
  <si>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</si>
  <si>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</si>
  <si>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</si>
  <si>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</si>
  <si>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</si>
  <si>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</si>
  <si>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</si>
  <si>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</si>
  <si>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</si>
  <si>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</si>
  <si>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</si>
  <si>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</si>
  <si>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</si>
  <si>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</si>
  <si>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</si>
  <si>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</si>
  <si>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</si>
  <si>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</si>
  <si>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</si>
  <si>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</si>
  <si>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</si>
  <si>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</si>
  <si>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</si>
  <si>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</si>
  <si>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</si>
  <si>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</si>
  <si>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</si>
  <si>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</si>
  <si>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</si>
  <si>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</si>
  <si>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</si>
  <si>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</si>
  <si>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</si>
  <si>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</si>
  <si>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</si>
  <si>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</si>
  <si>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</si>
  <si>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</si>
  <si>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</si>
  <si>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</si>
  <si>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</si>
  <si>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</si>
  <si>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</si>
  <si>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</si>
  <si>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</si>
  <si>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</si>
  <si>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</si>
  <si>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</si>
  <si>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</si>
  <si>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</si>
  <si>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</si>
  <si>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</si>
  <si>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</si>
  <si>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</si>
  <si>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</si>
  <si>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</si>
  <si>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</si>
  <si>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</si>
  <si>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</si>
  <si>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</si>
  <si>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</si>
  <si>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</si>
  <si>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</si>
  <si>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</si>
  <si>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</si>
  <si>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</si>
  <si>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</si>
  <si>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</si>
  <si>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</si>
  <si>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</si>
  <si>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</si>
  <si>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</si>
  <si>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</si>
  <si>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</si>
  <si>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</si>
  <si>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</si>
  <si>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</si>
  <si>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</si>
  <si>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</si>
  <si>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</si>
  <si>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</si>
  <si>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</si>
  <si>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</si>
  <si>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</si>
  <si>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</si>
  <si>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</si>
  <si>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</si>
  <si>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</si>
  <si>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</si>
  <si>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</si>
  <si>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</si>
  <si>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</si>
  <si>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</si>
  <si>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</si>
  <si>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</si>
  <si>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</si>
  <si>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</si>
  <si>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</si>
  <si>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</si>
  <si>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</si>
  <si>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</si>
  <si>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</si>
  <si>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</si>
  <si>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</si>
  <si>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</si>
  <si>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</si>
  <si>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</si>
  <si>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</si>
  <si>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</si>
  <si>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</si>
  <si>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</si>
  <si>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</si>
  <si>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</si>
  <si>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</si>
  <si>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</si>
  <si>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</si>
  <si>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</si>
  <si>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</si>
  <si>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</si>
  <si>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</si>
  <si>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</si>
  <si>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</si>
  <si>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</si>
  <si>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</si>
  <si>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</si>
  <si>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</si>
  <si>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</si>
  <si>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</si>
  <si>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</si>
  <si>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</si>
  <si>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</si>
  <si>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</si>
  <si>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</si>
  <si>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</si>
  <si>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</si>
  <si>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</si>
  <si>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</si>
  <si>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</si>
  <si>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</si>
  <si>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</si>
  <si>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</si>
  <si>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</si>
  <si>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</si>
  <si>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</si>
  <si>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</si>
  <si>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</si>
  <si>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</si>
  <si>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</si>
  <si>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</si>
  <si>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</si>
  <si>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</si>
  <si>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</si>
  <si>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</si>
  <si>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</si>
  <si>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</si>
  <si>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</si>
  <si>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</si>
  <si>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</si>
  <si>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</si>
  <si>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</si>
  <si>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</si>
  <si>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</si>
  <si>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</si>
  <si>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</si>
  <si>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</si>
  <si>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</si>
  <si>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</si>
  <si>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</si>
  <si>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</si>
  <si>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</si>
  <si>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</si>
  <si>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</si>
  <si>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</si>
  <si>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</si>
  <si>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</si>
  <si>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</si>
  <si>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</si>
  <si>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</si>
  <si>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</si>
  <si>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</si>
  <si>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</si>
  <si>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</si>
  <si>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</si>
  <si>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</si>
  <si>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</si>
  <si>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</si>
  <si>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</si>
  <si>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</si>
  <si>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</si>
  <si>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</si>
  <si>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</si>
  <si>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</si>
  <si>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</si>
  <si>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</si>
  <si>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</si>
  <si>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</si>
  <si>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</si>
  <si>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</si>
  <si>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</si>
  <si>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</si>
  <si>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</si>
  <si>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</si>
  <si>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</si>
  <si>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</si>
  <si>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</si>
  <si>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</si>
  <si>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</si>
  <si>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</si>
  <si>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</si>
  <si>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</si>
  <si>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</si>
  <si>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</si>
  <si>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</si>
  <si>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</si>
  <si>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</si>
  <si>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</si>
  <si>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</si>
  <si>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</si>
  <si>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</si>
  <si>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</si>
  <si>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</si>
  <si>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</si>
  <si>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</si>
  <si>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</si>
  <si>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</si>
  <si>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</si>
  <si>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</si>
  <si>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</si>
  <si>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</si>
  <si>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</si>
  <si>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</si>
  <si>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</si>
  <si>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</si>
  <si>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</si>
  <si>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</si>
  <si>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</si>
  <si>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</si>
  <si>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</si>
  <si>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</si>
  <si>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</si>
  <si>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</si>
  <si>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</si>
  <si>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</si>
  <si>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</si>
  <si>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</si>
  <si>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</si>
  <si>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</si>
  <si>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</si>
  <si>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</si>
  <si>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</si>
  <si>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</si>
  <si>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</si>
  <si>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</si>
  <si>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</si>
  <si>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</si>
  <si>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</si>
  <si>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</si>
  <si>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</si>
  <si>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</si>
  <si>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</si>
  <si>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</si>
  <si>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</si>
  <si>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</si>
  <si>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</si>
  <si>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</si>
  <si>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</si>
  <si>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</si>
  <si>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</si>
  <si>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</si>
  <si>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</si>
  <si>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</si>
  <si>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</si>
  <si>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</si>
  <si>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</si>
  <si>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</si>
  <si>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</si>
  <si>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</si>
  <si>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</si>
  <si>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</si>
  <si>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</si>
  <si>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</si>
  <si>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</si>
  <si>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</si>
  <si>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</si>
  <si>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</si>
  <si>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</si>
  <si>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</si>
  <si>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</si>
  <si>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</si>
  <si>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</si>
  <si>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</si>
  <si>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</si>
  <si>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</si>
  <si>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</si>
  <si>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</si>
  <si>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</si>
  <si>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</si>
  <si>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</si>
  <si>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</si>
  <si>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</si>
  <si>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</si>
  <si>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</si>
  <si>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</si>
  <si>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</si>
  <si>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</si>
  <si>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</si>
  <si>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</si>
  <si>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</si>
  <si>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</si>
  <si>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</si>
  <si>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</si>
  <si>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</si>
  <si>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</si>
  <si>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</si>
  <si>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</si>
  <si>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</si>
  <si>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</si>
  <si>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</si>
  <si>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</si>
  <si>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</si>
  <si>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</si>
  <si>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</si>
  <si>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</si>
  <si>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</si>
  <si>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</si>
  <si>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</si>
  <si>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</si>
  <si>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</si>
  <si>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</si>
  <si>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</si>
  <si>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</si>
  <si>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</si>
  <si>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</si>
  <si>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</si>
  <si>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</si>
  <si>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</si>
  <si>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</si>
  <si>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</si>
  <si>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</si>
  <si>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</si>
  <si>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</si>
  <si>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</si>
  <si>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</si>
  <si>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</si>
  <si>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</si>
  <si>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</si>
  <si>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</si>
  <si>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</si>
  <si>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</si>
  <si>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</si>
  <si>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</si>
  <si>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</si>
  <si>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</si>
  <si>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</si>
  <si>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</si>
  <si>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</si>
  <si>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</si>
  <si>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</si>
  <si>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</si>
  <si>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</si>
  <si>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</si>
  <si>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</si>
  <si>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</si>
  <si>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</si>
  <si>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</si>
  <si>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</si>
  <si>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</si>
  <si>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</si>
  <si>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</si>
  <si>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</si>
  <si>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</si>
  <si>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</si>
  <si>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</si>
  <si>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</si>
  <si>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</si>
  <si>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</si>
  <si>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</si>
  <si>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</si>
  <si>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</si>
  <si>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</si>
  <si>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</si>
  <si>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</si>
  <si>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</si>
  <si>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</si>
  <si>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</si>
  <si>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</si>
  <si>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</si>
  <si>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</si>
  <si>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</si>
  <si>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</si>
  <si>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</si>
  <si>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</si>
  <si>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</si>
  <si>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</si>
  <si>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</si>
  <si>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</si>
  <si>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</si>
  <si>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</si>
  <si>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</si>
  <si>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</si>
  <si>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</si>
  <si>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</si>
  <si>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</si>
  <si>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</si>
  <si>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</si>
  <si>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</si>
  <si>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</si>
  <si>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</si>
  <si>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</si>
  <si>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</si>
  <si>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</si>
  <si>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</si>
  <si>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</si>
  <si>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</si>
  <si>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</si>
  <si>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</si>
  <si>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</si>
  <si>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</si>
  <si>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</si>
  <si>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</si>
  <si>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</si>
  <si>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</si>
  <si>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</si>
  <si>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</si>
  <si>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</si>
  <si>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</si>
  <si>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</si>
  <si>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</si>
  <si>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</si>
  <si>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</si>
  <si>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</si>
  <si>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</si>
  <si>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</si>
  <si>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</si>
  <si>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</si>
  <si>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</si>
  <si>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</si>
  <si>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</si>
  <si>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</si>
  <si>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</si>
  <si>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</si>
  <si>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</si>
  <si>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</si>
  <si>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</si>
  <si>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</si>
  <si>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</si>
  <si>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</si>
  <si>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</si>
  <si>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</si>
  <si>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</si>
  <si>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</si>
  <si>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</si>
  <si>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</si>
  <si>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</si>
  <si>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</si>
  <si>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</si>
  <si>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</si>
  <si>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</si>
  <si>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</si>
  <si>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</si>
  <si>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</si>
  <si>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</si>
  <si>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</si>
  <si>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</si>
  <si>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</si>
  <si>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</si>
  <si>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</si>
  <si>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</si>
  <si>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</si>
  <si>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</si>
  <si>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</si>
  <si>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</si>
  <si>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</si>
  <si>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</si>
  <si>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</si>
  <si>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</si>
  <si>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</si>
  <si>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</si>
  <si>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</si>
  <si>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</si>
  <si>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</si>
  <si>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</si>
  <si>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</si>
  <si>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</si>
  <si>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</si>
  <si>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</si>
  <si>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</si>
  <si>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</si>
  <si>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</si>
  <si>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</si>
  <si>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</si>
  <si>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</si>
  <si>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</si>
  <si>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</si>
  <si>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</si>
  <si>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</si>
  <si>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</si>
  <si>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</si>
  <si>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</si>
  <si>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</si>
  <si>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</si>
  <si>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</si>
  <si>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</si>
  <si>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</si>
  <si>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</si>
  <si>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</si>
  <si>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</si>
  <si>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</si>
  <si>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</si>
  <si>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</si>
  <si>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</si>
  <si>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</si>
  <si>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</si>
  <si>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</si>
  <si>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</si>
  <si>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</si>
  <si>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</si>
  <si>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</si>
  <si>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</si>
  <si>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</si>
  <si>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</si>
  <si>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</si>
  <si>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</si>
  <si>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</si>
  <si>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</si>
  <si>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</si>
  <si>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</si>
  <si>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</si>
  <si>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</si>
  <si>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</si>
  <si>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</si>
  <si>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</si>
  <si>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</si>
  <si>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</si>
  <si>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</si>
  <si>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</si>
  <si>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</si>
  <si>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</si>
  <si>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</si>
  <si>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</si>
  <si>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</si>
  <si>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</si>
  <si>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</si>
  <si>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</si>
  <si>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</si>
  <si>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</si>
  <si>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</si>
  <si>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</si>
  <si>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</si>
  <si>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</si>
  <si>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</si>
  <si>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</si>
  <si>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</si>
  <si>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</si>
  <si>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</si>
  <si>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</si>
  <si>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</si>
  <si>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</si>
  <si>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</si>
  <si>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</si>
  <si>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</si>
  <si>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</si>
  <si>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</si>
  <si>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</si>
  <si>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</si>
  <si>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</si>
  <si>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</si>
  <si>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</si>
  <si>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</si>
  <si>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</si>
  <si>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</si>
  <si>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</si>
  <si>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</si>
  <si>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</si>
  <si>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</si>
  <si>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</si>
  <si>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</si>
  <si>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</si>
  <si>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</si>
  <si>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</si>
  <si>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</si>
  <si>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</si>
  <si>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</si>
  <si>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</si>
  <si>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</si>
  <si>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</si>
  <si>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</si>
  <si>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</si>
  <si>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</si>
  <si>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</si>
  <si>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</si>
  <si>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</si>
  <si>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</si>
  <si>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</si>
  <si>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</si>
  <si>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</si>
  <si>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</si>
  <si>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</si>
  <si>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</si>
  <si>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</si>
  <si>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</si>
  <si>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</si>
  <si>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</si>
  <si>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</si>
  <si>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</si>
  <si>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</si>
  <si>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</si>
  <si>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</si>
  <si>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</si>
  <si>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</si>
  <si>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</si>
  <si>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</si>
  <si>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</si>
  <si>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</si>
  <si>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</si>
  <si>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</si>
  <si>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</si>
  <si>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</si>
  <si>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</si>
  <si>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</si>
  <si>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</si>
  <si>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</si>
  <si>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</si>
  <si>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</si>
  <si>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</si>
  <si>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</si>
  <si>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</si>
  <si>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</si>
  <si>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</si>
  <si>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</si>
  <si>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</si>
  <si>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</si>
  <si>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</si>
  <si>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</si>
  <si>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</si>
  <si>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</si>
  <si>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</si>
  <si>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</si>
  <si>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</si>
  <si>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</si>
  <si>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</si>
  <si>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</si>
  <si>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</si>
  <si>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</si>
  <si>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</si>
  <si>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</si>
  <si>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</si>
  <si>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</si>
  <si>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</si>
  <si>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</si>
  <si>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</si>
  <si>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</si>
  <si>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</si>
  <si>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</si>
  <si>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</si>
  <si>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</si>
  <si>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</si>
  <si>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</si>
  <si>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</si>
  <si>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</si>
  <si>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</si>
  <si>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</si>
  <si>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</si>
  <si>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</si>
  <si>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</si>
  <si>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</si>
  <si>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</si>
  <si>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</si>
  <si>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</si>
  <si>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</si>
  <si>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</si>
  <si>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</si>
  <si>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</si>
  <si>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</si>
  <si>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</si>
  <si>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</si>
  <si>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</si>
  <si>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</si>
  <si>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</si>
  <si>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</si>
  <si>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</si>
  <si>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</si>
  <si>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</si>
  <si>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</si>
  <si>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</si>
  <si>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</si>
  <si>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</si>
  <si>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</si>
  <si>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</si>
  <si>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</si>
  <si>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</si>
  <si>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</si>
  <si>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</si>
  <si>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</si>
  <si>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</si>
  <si>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</si>
  <si>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</si>
  <si>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</si>
  <si>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</si>
  <si>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</si>
  <si>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</si>
  <si>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</si>
  <si>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</si>
  <si>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</si>
  <si>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</si>
  <si>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</si>
  <si>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</si>
  <si>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</si>
  <si>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</si>
  <si>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</si>
  <si>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</si>
  <si>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</si>
  <si>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</si>
  <si>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</si>
  <si>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</si>
  <si>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</si>
  <si>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</si>
  <si>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</si>
  <si>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</si>
  <si>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</si>
  <si>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</si>
  <si>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</si>
  <si>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</si>
  <si>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</si>
  <si>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</si>
  <si>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</si>
  <si>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</si>
  <si>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</si>
  <si>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</si>
  <si>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</si>
  <si>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</si>
  <si>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</si>
  <si>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</si>
  <si>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</si>
  <si>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</si>
  <si>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</si>
  <si>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</si>
  <si>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</si>
  <si>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</si>
  <si>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</si>
  <si>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</si>
  <si>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</si>
  <si>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</si>
  <si>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</si>
  <si>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</si>
  <si>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</si>
  <si>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</si>
  <si>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</si>
  <si>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</si>
  <si>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</si>
  <si>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</si>
  <si>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</si>
  <si>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</si>
  <si>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</si>
  <si>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</si>
  <si>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</si>
  <si>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</si>
  <si>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</si>
  <si>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</si>
  <si>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</si>
  <si>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</si>
  <si>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</si>
  <si>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</si>
  <si>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</si>
  <si>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</si>
  <si>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</si>
  <si>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</si>
  <si>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</si>
  <si>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</si>
  <si>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</si>
  <si>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</si>
  <si>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</si>
  <si>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</si>
  <si>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</si>
  <si>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</si>
  <si>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</si>
  <si>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</si>
  <si>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</si>
  <si>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</si>
  <si>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</si>
  <si>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</si>
  <si>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</si>
  <si>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</si>
  <si>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</si>
  <si>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</si>
  <si>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</si>
  <si>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</si>
  <si>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</si>
  <si>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</si>
  <si>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</si>
  <si>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</si>
  <si>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</si>
  <si>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</si>
  <si>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</si>
  <si>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</si>
  <si>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</si>
  <si>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</si>
  <si>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</si>
  <si>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</si>
  <si>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</si>
  <si>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</si>
  <si>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</si>
  <si>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</si>
  <si>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</si>
  <si>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</si>
  <si>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</si>
  <si>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</si>
  <si>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</si>
  <si>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</si>
  <si>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</si>
  <si>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</si>
  <si>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</si>
  <si>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</si>
  <si>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</si>
  <si>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</si>
  <si>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</si>
  <si>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</si>
  <si>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</si>
  <si>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</si>
  <si>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</si>
  <si>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</si>
  <si>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</si>
  <si>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</si>
  <si>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</si>
  <si>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</si>
  <si>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</si>
  <si>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</si>
  <si>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</si>
  <si>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</si>
  <si>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</si>
  <si>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</si>
  <si>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</si>
  <si>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</si>
  <si>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</si>
  <si>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</si>
  <si>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</si>
  <si>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</si>
  <si>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</si>
  <si>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</si>
  <si>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</si>
  <si>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</si>
  <si>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</si>
  <si>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</si>
  <si>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</si>
  <si>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</si>
  <si>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</si>
  <si>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</si>
  <si>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</si>
  <si>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</si>
  <si>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</si>
  <si>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</si>
  <si>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</si>
  <si>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</si>
  <si>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</si>
  <si>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</si>
  <si>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</si>
  <si>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</si>
  <si>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</si>
  <si>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</si>
  <si>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</si>
  <si>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</si>
  <si>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</si>
  <si>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</si>
  <si>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</si>
  <si>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</si>
  <si>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</si>
  <si>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</si>
  <si>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</si>
  <si>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</si>
  <si>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</si>
  <si>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</si>
  <si>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</si>
  <si>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</si>
  <si>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</si>
  <si>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</si>
  <si>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</si>
  <si>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</si>
  <si>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</si>
  <si>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</si>
  <si>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</si>
  <si>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</si>
  <si>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</si>
  <si>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</si>
  <si>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</si>
  <si>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</si>
  <si>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</si>
  <si>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</si>
  <si>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</si>
  <si>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</si>
  <si>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</si>
  <si>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</si>
  <si>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</si>
  <si>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</si>
  <si>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</si>
  <si>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</si>
  <si>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</si>
  <si>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</si>
  <si>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</si>
  <si>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</si>
  <si>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</si>
  <si>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</si>
  <si>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</si>
  <si>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</si>
  <si>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</si>
  <si>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</si>
  <si>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</si>
  <si>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</si>
  <si>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</si>
  <si>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</si>
  <si>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</si>
  <si>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</si>
  <si>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</si>
  <si>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</si>
  <si>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</si>
  <si>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</si>
  <si>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</si>
  <si>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</si>
  <si>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</si>
  <si>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</si>
  <si>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</si>
  <si>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</si>
  <si>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</si>
  <si>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</si>
  <si>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</si>
  <si>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</si>
  <si>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</si>
  <si>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</si>
  <si>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</si>
  <si>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</si>
  <si>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</si>
  <si>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</si>
  <si>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</si>
  <si>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</si>
  <si>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</si>
  <si>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</si>
  <si>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</si>
  <si>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</si>
  <si>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</si>
  <si>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</si>
  <si>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</si>
  <si>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</si>
  <si>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</si>
  <si>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</si>
  <si>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</si>
  <si>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</si>
  <si>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</si>
  <si>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</si>
  <si>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</si>
  <si>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</si>
  <si>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</si>
  <si>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</si>
  <si>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</si>
  <si>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</si>
  <si>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</si>
  <si>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</si>
  <si>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</si>
  <si>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</si>
  <si>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</si>
  <si>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</si>
  <si>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</si>
  <si>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</si>
  <si>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</si>
  <si>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</si>
  <si>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</si>
  <si>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</si>
  <si>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</si>
  <si>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</si>
  <si>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</si>
  <si>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</si>
  <si>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</si>
  <si>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</si>
  <si>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</si>
  <si>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</si>
  <si>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</si>
  <si>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</si>
  <si>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</si>
  <si>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</si>
  <si>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</si>
  <si>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</si>
  <si>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</si>
  <si>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</si>
  <si>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</si>
  <si>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</si>
  <si>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</si>
  <si>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</si>
  <si>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</si>
  <si>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</si>
  <si>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</si>
  <si>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</si>
  <si>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</si>
  <si>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</si>
  <si>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</si>
  <si>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</si>
  <si>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</si>
  <si>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</si>
  <si>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</si>
  <si>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</si>
  <si>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</si>
  <si>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</si>
  <si>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</si>
  <si>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</si>
  <si>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</si>
  <si>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</si>
  <si>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</si>
  <si>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</si>
  <si>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</si>
  <si>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</si>
  <si>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</si>
  <si>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</si>
  <si>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</si>
  <si>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</si>
  <si>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</si>
  <si>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</si>
  <si>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</si>
  <si>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</si>
  <si>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</si>
  <si>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</si>
  <si>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</si>
  <si>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</si>
  <si>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</si>
  <si>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</si>
  <si>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</si>
  <si>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</si>
  <si>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</si>
  <si>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</si>
  <si>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</si>
  <si>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</si>
  <si>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</si>
  <si>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</si>
  <si>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</si>
  <si>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</si>
  <si>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</si>
  <si>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</si>
  <si>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</si>
  <si>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</si>
  <si>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</si>
  <si>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</si>
  <si>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</si>
  <si>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</si>
  <si>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</si>
  <si>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</si>
  <si>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</si>
  <si>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</si>
  <si>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</si>
  <si>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</si>
  <si>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</si>
  <si>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</si>
  <si>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</si>
  <si>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</si>
  <si>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</si>
  <si>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</si>
  <si>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</si>
  <si>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</si>
  <si>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</si>
  <si>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</si>
  <si>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</si>
  <si>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</si>
  <si>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</si>
  <si>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</si>
  <si>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</si>
  <si>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</si>
  <si>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</si>
  <si>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</si>
  <si>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</si>
  <si>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</si>
  <si>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</si>
  <si>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</si>
  <si>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</si>
  <si>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</si>
  <si>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</si>
  <si>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</si>
  <si>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</si>
  <si>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</si>
  <si>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</si>
  <si>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</si>
  <si>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</si>
  <si>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</si>
  <si>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</si>
  <si>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</si>
  <si>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</si>
  <si>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</si>
  <si>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</si>
  <si>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</si>
  <si>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</si>
  <si>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</si>
  <si>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</si>
  <si>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</si>
  <si>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</si>
  <si>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</si>
  <si>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</si>
  <si>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</si>
  <si>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</si>
  <si>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</si>
  <si>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</si>
  <si>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</si>
  <si>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</si>
  <si>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</si>
  <si>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</si>
  <si>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</si>
  <si>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</si>
  <si>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</si>
  <si>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</si>
  <si>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</si>
  <si>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</si>
  <si>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</si>
  <si>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</si>
  <si>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</si>
  <si>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</si>
  <si>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</si>
  <si>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</si>
  <si>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</si>
  <si>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</si>
  <si>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</si>
  <si>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</si>
  <si>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</si>
  <si>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</si>
  <si>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</si>
  <si>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</si>
  <si>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</si>
  <si>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</si>
  <si>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</si>
  <si>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</si>
  <si>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</si>
  <si>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</si>
  <si>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</si>
  <si>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</si>
  <si>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</si>
  <si>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</si>
  <si>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</si>
  <si>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</si>
  <si>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</si>
  <si>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</si>
  <si>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</si>
  <si>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</si>
  <si>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</si>
  <si>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</si>
  <si>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</si>
  <si>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</si>
  <si>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</si>
  <si>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</si>
  <si>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</si>
  <si>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</si>
  <si>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</si>
  <si>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</si>
  <si>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</si>
  <si>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</si>
  <si>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</si>
  <si>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</si>
  <si>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</si>
  <si>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</si>
  <si>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</si>
  <si>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</si>
  <si>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</si>
  <si>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</si>
  <si>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</si>
  <si>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</si>
  <si>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</si>
  <si>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</si>
  <si>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</si>
  <si>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</si>
  <si>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</si>
  <si>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</si>
  <si>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</si>
  <si>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</si>
  <si>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</si>
  <si>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</si>
  <si>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</si>
  <si>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</si>
  <si>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</si>
  <si>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</si>
  <si>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</si>
  <si>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</si>
  <si>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</si>
  <si>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</si>
  <si>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</si>
  <si>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</si>
  <si>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</si>
  <si>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</si>
  <si>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</si>
  <si>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</si>
  <si>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</si>
  <si>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</si>
  <si>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</si>
  <si>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</si>
  <si>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</si>
  <si>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</si>
  <si>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</si>
  <si>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</si>
  <si>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</si>
  <si>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</si>
  <si>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</si>
  <si>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</si>
  <si>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</si>
  <si>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</si>
  <si>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</si>
  <si>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</si>
  <si>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</si>
  <si>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</si>
  <si>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</si>
  <si>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</si>
  <si>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</si>
  <si>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</si>
  <si>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</si>
  <si>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</si>
  <si>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</si>
  <si>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</si>
  <si>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</si>
  <si>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</si>
  <si>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</si>
  <si>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</si>
  <si>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</si>
  <si>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</si>
  <si>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</si>
  <si>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</si>
  <si>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</si>
  <si>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</si>
  <si>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</si>
  <si>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</si>
  <si>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</si>
  <si>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</si>
  <si>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</si>
  <si>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</si>
  <si>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</si>
  <si>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</si>
  <si>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</si>
  <si>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</si>
  <si>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</si>
  <si>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</si>
  <si>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</si>
  <si>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</si>
  <si>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</si>
  <si>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</si>
  <si>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</si>
  <si>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</si>
  <si>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</si>
  <si>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</si>
  <si>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</si>
  <si>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</si>
  <si>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</si>
  <si>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</si>
  <si>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</si>
  <si>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</si>
  <si>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</si>
  <si>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</si>
  <si>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</si>
  <si>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</si>
  <si>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</si>
  <si>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</si>
  <si>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</si>
  <si>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</si>
  <si>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</si>
  <si>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</si>
  <si>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</si>
  <si>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</si>
  <si>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</si>
  <si>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</si>
  <si>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</si>
  <si>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</si>
  <si>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</si>
  <si>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</si>
  <si>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</si>
  <si>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</si>
  <si>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</si>
  <si>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</si>
  <si>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</si>
  <si>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</si>
  <si>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</si>
  <si>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</si>
  <si>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</si>
  <si>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</si>
  <si>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</si>
  <si>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</si>
  <si>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</si>
  <si>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</si>
  <si>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</si>
  <si>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</si>
  <si>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</si>
  <si>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</si>
  <si>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</si>
  <si>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</si>
  <si>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</si>
  <si>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</si>
  <si>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</si>
  <si>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</si>
  <si>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</si>
  <si>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</si>
  <si>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</si>
  <si>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</si>
  <si>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</si>
  <si>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</si>
  <si>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</si>
  <si>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</si>
  <si>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</si>
  <si>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</si>
  <si>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</si>
  <si>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</si>
  <si>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</si>
  <si>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</si>
  <si>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</si>
  <si>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</si>
  <si>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</si>
  <si>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</si>
  <si>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</si>
  <si>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</si>
  <si>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</si>
  <si>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</si>
  <si>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</si>
  <si>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</si>
  <si>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</si>
  <si>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</si>
  <si>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</si>
  <si>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</si>
  <si>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</si>
  <si>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</si>
  <si>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</si>
  <si>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</si>
  <si>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</si>
  <si>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</si>
  <si>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</si>
  <si>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</si>
  <si>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</si>
  <si>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</si>
  <si>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</si>
  <si>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</si>
  <si>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</si>
  <si>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</si>
  <si>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</si>
  <si>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</si>
  <si>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</si>
  <si>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</si>
  <si>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</si>
  <si>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</si>
  <si>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</si>
  <si>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</si>
  <si>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</si>
  <si>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</si>
  <si>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</si>
  <si>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</si>
  <si>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</si>
  <si>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</si>
  <si>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</si>
  <si>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</si>
  <si>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</si>
  <si>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</si>
  <si>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</si>
  <si>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</si>
  <si>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</si>
  <si>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</si>
  <si>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</si>
  <si>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</si>
  <si>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</si>
  <si>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</si>
  <si>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</si>
  <si>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</si>
  <si>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</si>
  <si>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</si>
  <si>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</si>
  <si>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</si>
  <si>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</si>
  <si>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</si>
  <si>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</si>
  <si>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</si>
  <si>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</si>
  <si>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</si>
  <si>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</si>
  <si>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</si>
  <si>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</si>
  <si>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</si>
  <si>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</si>
  <si>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</si>
  <si>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</si>
  <si>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</si>
  <si>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</si>
  <si>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</si>
  <si>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</si>
  <si>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</si>
  <si>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</si>
  <si>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</si>
  <si>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</si>
  <si>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</si>
  <si>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</si>
  <si>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</si>
  <si>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</si>
  <si>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</si>
  <si>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</si>
  <si>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</si>
  <si>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</si>
  <si>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</si>
  <si>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</si>
  <si>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</si>
  <si>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</si>
  <si>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</si>
  <si>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</si>
  <si>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</si>
  <si>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</si>
  <si>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</si>
  <si>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</si>
  <si>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</si>
  <si>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</si>
  <si>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</si>
  <si>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</si>
  <si>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</si>
  <si>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</si>
  <si>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</si>
  <si>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</si>
  <si>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</si>
  <si>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</si>
  <si>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</si>
  <si>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</si>
  <si>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</si>
  <si>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</si>
  <si>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</si>
  <si>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</si>
  <si>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</si>
  <si>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</si>
  <si>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</si>
  <si>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</si>
  <si>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</si>
  <si>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</si>
  <si>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</si>
  <si>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</si>
  <si>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</si>
  <si>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</si>
  <si>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</si>
  <si>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</si>
  <si>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</si>
  <si>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</si>
  <si>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</si>
  <si>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</si>
  <si>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</si>
  <si>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</si>
  <si>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</si>
  <si>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</si>
  <si>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</si>
  <si>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</si>
  <si>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</si>
  <si>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</si>
  <si>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</si>
  <si>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</si>
  <si>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</si>
  <si>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</si>
  <si>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</si>
  <si>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</si>
  <si>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</si>
  <si>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</si>
  <si>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</si>
  <si>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</si>
  <si>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</si>
  <si>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</si>
  <si>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</si>
  <si>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</si>
  <si>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</si>
  <si>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</si>
  <si>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</si>
  <si>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</si>
  <si>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</si>
  <si>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</si>
  <si>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</si>
  <si>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</si>
  <si>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</si>
  <si>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</si>
  <si>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</si>
  <si>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</si>
  <si>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</si>
  <si>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</si>
  <si>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</si>
  <si>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</si>
  <si>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</si>
  <si>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</si>
  <si>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</si>
  <si>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</si>
  <si>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</si>
  <si>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</si>
  <si>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</si>
  <si>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</si>
  <si>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</si>
  <si>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</si>
  <si>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</si>
  <si>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</si>
  <si>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</si>
  <si>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</si>
  <si>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</si>
  <si>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</si>
  <si>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</si>
  <si>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</si>
  <si>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</si>
  <si>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</si>
  <si>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</si>
  <si>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</si>
  <si>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</si>
  <si>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</si>
  <si>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</si>
  <si>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</si>
  <si>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</si>
  <si>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</si>
  <si>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</si>
  <si>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</si>
  <si>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</si>
  <si>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</si>
  <si>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</si>
  <si>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</si>
  <si>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</si>
  <si>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</si>
  <si>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</si>
  <si>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</si>
  <si>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</si>
  <si>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</si>
  <si>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</si>
  <si>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</si>
  <si>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</si>
  <si>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</si>
  <si>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</si>
  <si>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</si>
  <si>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</si>
  <si>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</si>
  <si>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</si>
  <si>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</si>
  <si>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</si>
  <si>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</si>
  <si>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</si>
  <si>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</si>
  <si>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</si>
  <si>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</si>
  <si>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</si>
  <si>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</si>
  <si>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</si>
  <si>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</si>
  <si>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</si>
  <si>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</si>
  <si>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</si>
  <si>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</si>
  <si>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</si>
  <si>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</si>
  <si>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</si>
  <si>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</si>
  <si>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</si>
  <si>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</si>
  <si>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</si>
  <si>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</si>
  <si>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</si>
  <si>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</si>
  <si>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</si>
  <si>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</si>
  <si>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</si>
  <si>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</si>
  <si>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</si>
  <si>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</si>
  <si>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</si>
  <si>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</si>
  <si>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</si>
  <si>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</si>
  <si>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</si>
  <si>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</si>
  <si>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</si>
  <si>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</si>
  <si>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</si>
  <si>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</si>
  <si>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</si>
  <si>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</si>
  <si>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</si>
  <si>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</si>
  <si>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</si>
  <si>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</si>
  <si>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</si>
  <si>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</si>
  <si>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</si>
  <si>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</si>
  <si>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</si>
  <si>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</si>
  <si>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</si>
  <si>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</si>
  <si>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</si>
  <si>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</si>
  <si>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</si>
  <si>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</si>
  <si>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</si>
  <si>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</si>
  <si>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</si>
  <si>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</si>
  <si>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</si>
  <si>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</si>
  <si>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</si>
  <si>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</si>
  <si>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</si>
  <si>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</si>
  <si>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</si>
  <si>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</si>
  <si>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</si>
  <si>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</si>
  <si>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</si>
  <si>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</si>
  <si>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</si>
  <si>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</si>
  <si>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</si>
  <si>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</si>
  <si>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</si>
  <si>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</si>
  <si>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</si>
  <si>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</si>
  <si>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</si>
  <si>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</si>
  <si>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</si>
  <si>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</si>
  <si>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</si>
  <si>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</si>
  <si>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</si>
  <si>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</si>
  <si>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</si>
  <si>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</si>
  <si>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</si>
  <si>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</si>
  <si>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</si>
  <si>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</si>
  <si>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</si>
  <si>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</si>
  <si>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</si>
  <si>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</si>
  <si>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</si>
  <si>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</si>
  <si>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</si>
  <si>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</si>
  <si>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</si>
  <si>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</si>
  <si>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</si>
  <si>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</si>
  <si>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</si>
  <si>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</si>
  <si>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</si>
  <si>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</si>
  <si>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</si>
  <si>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</si>
  <si>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</si>
  <si>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</si>
  <si>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</si>
  <si>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</si>
  <si>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</si>
  <si>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</si>
  <si>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</si>
  <si>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</si>
  <si>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</si>
  <si>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</si>
  <si>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</si>
  <si>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</si>
  <si>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</si>
  <si>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</si>
  <si>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</si>
  <si>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</si>
  <si>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</si>
  <si>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</si>
  <si>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</si>
  <si>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</si>
  <si>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</si>
  <si>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</si>
  <si>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</si>
  <si>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</si>
  <si>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</si>
  <si>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</si>
  <si>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</si>
  <si>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</si>
  <si>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</si>
  <si>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</si>
  <si>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</si>
  <si>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</si>
  <si>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</si>
  <si>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</si>
  <si>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</si>
  <si>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</si>
  <si>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</si>
  <si>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</si>
  <si>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</si>
  <si>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</si>
  <si>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</si>
  <si>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</si>
  <si>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</si>
  <si>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</si>
  <si>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</si>
  <si>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</si>
  <si>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</si>
  <si>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</si>
  <si>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</si>
  <si>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</si>
  <si>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</si>
  <si>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</si>
  <si>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</si>
  <si>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</si>
  <si>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</si>
  <si>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</si>
  <si>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</si>
  <si>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</si>
  <si>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</si>
  <si>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</si>
  <si>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</si>
  <si>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</si>
  <si>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</si>
  <si>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</si>
  <si>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</si>
  <si>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</si>
  <si>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</si>
  <si>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</si>
  <si>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</si>
  <si>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</si>
  <si>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</si>
  <si>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</si>
  <si>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</si>
  <si>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</si>
  <si>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</si>
  <si>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</si>
  <si>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</si>
  <si>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</si>
  <si>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</si>
  <si>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</si>
  <si>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</si>
  <si>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</si>
  <si>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</si>
  <si>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</si>
  <si>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</si>
  <si>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</si>
  <si>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</si>
  <si>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</si>
  <si>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</si>
  <si>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</si>
  <si>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</si>
  <si>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</si>
  <si>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</si>
  <si>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</si>
  <si>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</si>
  <si>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</si>
  <si>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</si>
  <si>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</si>
  <si>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</si>
  <si>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</si>
  <si>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</si>
  <si>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</si>
  <si>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</si>
  <si>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</si>
  <si>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</si>
  <si>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</si>
  <si>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</si>
  <si>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</si>
  <si>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</si>
  <si>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</si>
  <si>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</si>
  <si>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</si>
  <si>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</si>
  <si>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</si>
  <si>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</si>
  <si>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</si>
  <si>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</si>
  <si>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</si>
  <si>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</si>
  <si>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</si>
  <si>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</si>
  <si>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</si>
  <si>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</si>
  <si>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</si>
  <si>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</si>
  <si>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</si>
  <si>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</si>
  <si>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</si>
  <si>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</si>
  <si>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</si>
  <si>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</si>
  <si>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</si>
  <si>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</si>
  <si>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</si>
  <si>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</si>
  <si>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</si>
  <si>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</si>
  <si>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</si>
  <si>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</si>
  <si>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</si>
  <si>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</si>
  <si>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</si>
  <si>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</si>
  <si>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</si>
  <si>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</si>
  <si>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</si>
  <si>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</si>
  <si>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</si>
  <si>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</si>
  <si>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</si>
  <si>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</si>
  <si>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</si>
  <si>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</si>
  <si>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</si>
  <si>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</si>
  <si>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</si>
  <si>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</si>
  <si>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</si>
  <si>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</si>
  <si>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</si>
  <si>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</si>
  <si>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</si>
  <si>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</si>
  <si>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</si>
  <si>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</si>
  <si>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</si>
  <si>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</si>
  <si>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</si>
  <si>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</si>
  <si>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</si>
  <si>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</si>
  <si>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</si>
  <si>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</si>
  <si>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</si>
  <si>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</si>
  <si>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</si>
  <si>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</si>
  <si>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</si>
  <si>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</si>
  <si>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</si>
  <si>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</si>
  <si>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</si>
  <si>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</si>
  <si>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</si>
  <si>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</si>
  <si>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</si>
  <si>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</si>
  <si>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</si>
  <si>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</si>
  <si>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</si>
  <si>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</si>
  <si>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</si>
  <si>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</si>
  <si>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</si>
  <si>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</si>
  <si>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</si>
  <si>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</si>
  <si>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</si>
  <si>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</si>
  <si>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</si>
  <si>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</si>
  <si>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</si>
  <si>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</si>
  <si>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</si>
  <si>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</si>
  <si>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</si>
  <si>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</si>
  <si>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</si>
  <si>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</si>
  <si>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</si>
  <si>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</si>
  <si>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</si>
  <si>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</si>
  <si>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</si>
  <si>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</si>
  <si>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</si>
  <si>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</si>
  <si>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</si>
  <si>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</si>
  <si>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</si>
  <si>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</si>
  <si>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</si>
  <si>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</si>
  <si>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</si>
  <si>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</si>
  <si>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</si>
  <si>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</si>
  <si>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</si>
  <si>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</si>
  <si>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</si>
  <si>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</si>
  <si>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</si>
  <si>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</si>
  <si>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</si>
  <si>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</si>
  <si>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</si>
  <si>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</si>
  <si>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</si>
  <si>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</si>
  <si>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</si>
  <si>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</si>
  <si>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</si>
  <si>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</si>
  <si>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</si>
  <si>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</si>
  <si>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</si>
  <si>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</si>
  <si>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</si>
  <si>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</si>
  <si>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</si>
  <si>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</si>
  <si>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</si>
  <si>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</si>
  <si>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</si>
  <si>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</si>
  <si>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</si>
  <si>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</si>
  <si>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</si>
  <si>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</si>
  <si>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</si>
  <si>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</si>
  <si>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</si>
  <si>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</si>
  <si>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</si>
  <si>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</si>
  <si>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</si>
  <si>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</si>
  <si>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</si>
  <si>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</si>
  <si>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</si>
  <si>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</si>
  <si>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</si>
  <si>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</si>
  <si>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</si>
  <si>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</si>
  <si>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</si>
  <si>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</si>
  <si>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</si>
  <si>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</si>
  <si>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</si>
  <si>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</si>
  <si>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</si>
  <si>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</si>
  <si>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</si>
  <si>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</si>
  <si>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</si>
  <si>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</si>
  <si>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</si>
  <si>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</si>
  <si>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</si>
  <si>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</si>
  <si>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</si>
  <si>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</si>
  <si>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</si>
  <si>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</si>
  <si>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</si>
  <si>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</si>
  <si>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</si>
  <si>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</si>
  <si>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</si>
  <si>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</si>
  <si>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</si>
  <si>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</si>
  <si>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</si>
  <si>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</si>
  <si>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</si>
  <si>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</si>
  <si>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</si>
  <si>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</si>
  <si>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</si>
  <si>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</si>
  <si>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</si>
  <si>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</si>
  <si>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</si>
  <si>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</si>
  <si>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</si>
  <si>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</si>
  <si>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</si>
  <si>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</si>
  <si>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</si>
  <si>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</si>
  <si>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</si>
  <si>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</si>
  <si>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</si>
  <si>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</si>
  <si>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</si>
  <si>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</si>
  <si>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</si>
  <si>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</si>
  <si>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</si>
  <si>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</si>
  <si>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</si>
  <si>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</si>
  <si>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</si>
  <si>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</si>
  <si>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</si>
  <si>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</si>
  <si>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</si>
  <si>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</si>
  <si>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</si>
  <si>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</si>
  <si>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</si>
  <si>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</si>
  <si>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</si>
  <si>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</si>
  <si>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</si>
  <si>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</si>
  <si>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</si>
  <si>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</si>
  <si>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</si>
  <si>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</si>
  <si>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</si>
  <si>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</si>
  <si>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</si>
  <si>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</si>
  <si>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</si>
  <si>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</si>
  <si>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</si>
  <si>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</si>
  <si>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</si>
  <si>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</si>
  <si>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</si>
  <si>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</si>
  <si>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</si>
  <si>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</si>
  <si>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</si>
  <si>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</si>
  <si>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</si>
  <si>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</si>
  <si>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</si>
  <si>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</si>
  <si>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</si>
  <si>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</si>
  <si>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</si>
  <si>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</si>
  <si>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</si>
  <si>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</si>
  <si>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</si>
  <si>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</si>
  <si>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</si>
  <si>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</si>
  <si>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</si>
  <si>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</si>
  <si>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</si>
  <si>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</si>
  <si>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</si>
  <si>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</si>
  <si>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</si>
  <si>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</si>
  <si>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</si>
  <si>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</si>
  <si>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</si>
  <si>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</si>
  <si>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</si>
  <si>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</si>
  <si>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</si>
  <si>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</si>
  <si>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</si>
  <si>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</si>
  <si>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</si>
  <si>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</si>
  <si>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</si>
  <si>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</si>
  <si>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</si>
  <si>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</si>
  <si>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</si>
  <si>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</si>
  <si>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</si>
  <si>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</si>
  <si>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</si>
  <si>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</si>
  <si>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</si>
  <si>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</si>
  <si>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</si>
  <si>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</si>
  <si>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</si>
  <si>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</si>
  <si>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</si>
  <si>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</si>
  <si>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</si>
  <si>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</si>
  <si>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</si>
  <si>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</si>
  <si>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</si>
  <si>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</si>
  <si>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</si>
  <si>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</si>
  <si>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</si>
  <si>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</si>
  <si>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</si>
  <si>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</si>
  <si>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</si>
  <si>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</si>
  <si>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</si>
  <si>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</si>
  <si>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</si>
  <si>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</si>
  <si>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</si>
  <si>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</si>
  <si>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</si>
  <si>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</si>
  <si>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</si>
  <si>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</si>
  <si>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</si>
  <si>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</si>
  <si>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</si>
  <si>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</si>
  <si>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</si>
  <si>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</si>
  <si>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</si>
  <si>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</si>
  <si>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</si>
  <si>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</si>
  <si>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</si>
  <si>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</si>
  <si>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</si>
  <si>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</si>
  <si>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</si>
  <si>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</si>
  <si>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</si>
  <si>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</si>
  <si>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</si>
  <si>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</si>
  <si>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</si>
  <si>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</si>
  <si>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</si>
  <si>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</si>
  <si>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</si>
  <si>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</si>
  <si>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</si>
  <si>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</si>
  <si>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</si>
  <si>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</si>
  <si>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</si>
  <si>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</si>
  <si>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</si>
  <si>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</si>
  <si>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</si>
  <si>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</si>
  <si>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</si>
  <si>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</si>
  <si>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</si>
  <si>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</si>
  <si>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</si>
  <si>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</si>
  <si>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</si>
  <si>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</si>
  <si>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</si>
  <si>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</si>
  <si>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</si>
  <si>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</si>
  <si>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</si>
  <si>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</si>
  <si>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</si>
  <si>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</si>
  <si>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</si>
  <si>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</si>
  <si>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</si>
  <si>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</si>
  <si>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</si>
  <si>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</si>
  <si>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</si>
  <si>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</si>
  <si>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</si>
  <si>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</si>
  <si>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</si>
  <si>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</si>
  <si>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</si>
  <si>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</si>
  <si>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</si>
  <si>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</si>
  <si>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</si>
  <si>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</si>
  <si>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</si>
  <si>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</si>
  <si>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</si>
  <si>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</si>
  <si>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</si>
  <si>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</si>
  <si>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</si>
  <si>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</si>
  <si>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</si>
  <si>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</si>
  <si>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</si>
  <si>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</si>
  <si>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</si>
  <si>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</si>
  <si>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</si>
  <si>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</si>
  <si>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</si>
  <si>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</si>
  <si>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</si>
  <si>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</si>
  <si>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</si>
  <si>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</si>
  <si>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</si>
  <si>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</si>
  <si>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</si>
  <si>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</si>
  <si>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</si>
  <si>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</si>
  <si>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</si>
  <si>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</si>
  <si>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</si>
  <si>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</si>
  <si>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</si>
  <si>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</si>
  <si>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</si>
  <si>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</si>
  <si>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</si>
  <si>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</si>
  <si>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</si>
  <si>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</si>
  <si>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</si>
  <si>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</si>
  <si>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</si>
  <si>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</si>
  <si>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</si>
  <si>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</si>
  <si>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</si>
  <si>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</si>
  <si>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</si>
  <si>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</si>
  <si>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</si>
  <si>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</si>
  <si>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</si>
  <si>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</si>
  <si>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</si>
  <si>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</si>
  <si>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</si>
  <si>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</si>
  <si>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</si>
  <si>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</si>
  <si>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</si>
  <si>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</si>
  <si>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</si>
  <si>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</si>
  <si>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</si>
  <si>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</si>
  <si>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</si>
  <si>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</si>
  <si>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</si>
  <si>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</si>
  <si>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</si>
  <si>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</si>
  <si>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</si>
  <si>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</si>
  <si>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</si>
  <si>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</si>
  <si>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</si>
  <si>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</si>
  <si>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</si>
  <si>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</si>
  <si>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</si>
  <si>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</si>
  <si>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</si>
  <si>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</si>
  <si>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</si>
  <si>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</si>
  <si>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</si>
  <si>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</si>
  <si>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</si>
  <si>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</si>
  <si>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</si>
  <si>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</si>
  <si>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</si>
  <si>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</si>
  <si>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</si>
  <si>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</si>
  <si>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</si>
  <si>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</si>
  <si>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</si>
  <si>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</si>
  <si>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</si>
  <si>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</si>
  <si>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</si>
  <si>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</si>
  <si>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</si>
  <si>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</si>
  <si>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</si>
  <si>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</si>
  <si>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</si>
  <si>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</si>
  <si>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</si>
  <si>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</si>
  <si>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</si>
  <si>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</si>
  <si>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</si>
  <si>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</si>
  <si>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</si>
  <si>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</si>
  <si>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</si>
  <si>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</si>
  <si>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</si>
  <si>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</si>
  <si>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</si>
  <si>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</si>
  <si>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</si>
  <si>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</si>
  <si>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</si>
  <si>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</si>
  <si>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</si>
  <si>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</si>
  <si>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</si>
  <si>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</si>
  <si>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</si>
  <si>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</si>
  <si>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</si>
  <si>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</si>
  <si>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</si>
  <si>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</si>
  <si>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</si>
  <si>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</si>
  <si>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</si>
  <si>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</si>
  <si>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</si>
  <si>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</si>
  <si>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</si>
  <si>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</si>
  <si>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</si>
  <si>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</si>
  <si>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</si>
  <si>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</si>
  <si>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</si>
  <si>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</si>
  <si>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</si>
  <si>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</si>
  <si>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</si>
  <si>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</si>
  <si>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</si>
  <si>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</si>
  <si>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</si>
  <si>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</si>
  <si>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</si>
  <si>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</si>
  <si>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</si>
  <si>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</si>
  <si>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</si>
  <si>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</si>
  <si>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</si>
  <si>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</si>
  <si>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</si>
  <si>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</si>
  <si>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</si>
  <si>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</si>
  <si>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</si>
  <si>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</si>
  <si>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</si>
  <si>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</si>
  <si>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</si>
  <si>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</si>
  <si>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</si>
  <si>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</si>
  <si>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</si>
  <si>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</si>
  <si>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</si>
  <si>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</si>
  <si>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</si>
  <si>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</si>
  <si>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</si>
  <si>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</si>
  <si>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</si>
  <si>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</si>
  <si>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</si>
  <si>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</si>
  <si>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</si>
  <si>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</si>
  <si>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</si>
  <si>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</si>
  <si>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</si>
  <si>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</si>
  <si>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</si>
  <si>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</si>
  <si>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</si>
  <si>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</si>
  <si>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</si>
  <si>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</si>
  <si>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</si>
  <si>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</si>
  <si>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</si>
  <si>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</si>
  <si>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</si>
  <si>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</si>
  <si>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</si>
  <si>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</si>
  <si>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</si>
  <si>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</si>
  <si>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</si>
  <si>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</si>
  <si>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</si>
  <si>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</si>
  <si>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</si>
  <si>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</si>
  <si>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</si>
  <si>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</si>
  <si>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</si>
  <si>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</si>
  <si>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</si>
  <si>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</si>
  <si>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</si>
  <si>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</si>
  <si>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</si>
  <si>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</si>
  <si>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</si>
  <si>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</si>
  <si>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</si>
  <si>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</si>
  <si>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</si>
  <si>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</si>
  <si>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</si>
  <si>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</si>
  <si>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</si>
  <si>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</si>
  <si>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</si>
  <si>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</si>
  <si>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</si>
  <si>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</si>
  <si>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</si>
  <si>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</si>
  <si>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</si>
  <si>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</si>
  <si>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</si>
  <si>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</si>
  <si>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</si>
  <si>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</si>
  <si>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</si>
  <si>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</si>
  <si>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</si>
  <si>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</si>
  <si>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</si>
  <si>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</si>
  <si>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</si>
  <si>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</si>
  <si>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</si>
  <si>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</si>
  <si>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</si>
  <si>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</si>
  <si>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</si>
  <si>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</si>
  <si>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</si>
  <si>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</si>
  <si>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</si>
  <si>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</si>
  <si>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</si>
  <si>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</si>
  <si>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</si>
  <si>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</si>
  <si>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</si>
  <si>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</si>
  <si>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</si>
  <si>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</si>
  <si>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</si>
  <si>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</si>
  <si>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</si>
  <si>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</si>
  <si>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</si>
  <si>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</si>
  <si>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</si>
  <si>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</si>
  <si>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</si>
  <si>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</si>
  <si>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</si>
  <si>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</si>
  <si>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</si>
  <si>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</si>
  <si>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</si>
  <si>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</si>
  <si>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</si>
  <si>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</si>
  <si>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</si>
  <si>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</si>
  <si>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</si>
  <si>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</si>
  <si>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</si>
  <si>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</si>
  <si>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</si>
  <si>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</si>
  <si>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</si>
  <si>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</si>
  <si>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</si>
  <si>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</si>
  <si>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</si>
  <si>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</si>
  <si>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</si>
  <si>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</si>
  <si>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</si>
  <si>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</si>
  <si>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</si>
  <si>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</si>
  <si>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</si>
  <si>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</si>
  <si>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</si>
  <si>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</si>
  <si>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</si>
  <si>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</si>
  <si>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</si>
  <si>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</si>
  <si>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</si>
  <si>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</si>
  <si>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</si>
  <si>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</si>
  <si>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</si>
  <si>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</si>
  <si>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</si>
  <si>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</si>
  <si>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</si>
  <si>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</si>
  <si>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</si>
  <si>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</si>
  <si>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</si>
  <si>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</si>
  <si>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</si>
  <si>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</si>
  <si>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</si>
  <si>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</si>
  <si>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</si>
  <si>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</si>
  <si>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</si>
  <si>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</si>
  <si>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</si>
  <si>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</si>
  <si>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</si>
  <si>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</si>
  <si>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</si>
  <si>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</si>
  <si>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</si>
  <si>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</si>
  <si>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</si>
  <si>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</si>
  <si>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</si>
  <si>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</si>
  <si>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</si>
  <si>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</si>
  <si>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</si>
  <si>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</si>
  <si>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</si>
  <si>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</si>
  <si>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</si>
  <si>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</si>
  <si>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</si>
  <si>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</si>
  <si>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</si>
  <si>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</si>
  <si>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</si>
  <si>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</si>
  <si>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</si>
  <si>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</si>
  <si>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</si>
  <si>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</si>
  <si>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</si>
  <si>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</si>
  <si>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</si>
  <si>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</si>
  <si>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</si>
  <si>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</si>
  <si>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</si>
  <si>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</si>
  <si>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</si>
  <si>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</si>
  <si>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</si>
  <si>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</si>
  <si>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</si>
  <si>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</si>
  <si>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</si>
  <si>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</si>
  <si>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</si>
  <si>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</si>
  <si>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</si>
  <si>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</si>
  <si>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</si>
  <si>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</si>
  <si>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</si>
  <si>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</si>
  <si>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</si>
  <si>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</si>
  <si>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</si>
  <si>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</si>
  <si>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</si>
  <si>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</si>
  <si>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</si>
  <si>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</si>
  <si>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</si>
  <si>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</si>
  <si>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</si>
  <si>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</si>
  <si>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</si>
  <si>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</si>
  <si>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</si>
  <si>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</si>
  <si>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</si>
  <si>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</si>
  <si>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</si>
  <si>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</si>
  <si>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</si>
  <si>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</si>
  <si>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</si>
  <si>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</si>
  <si>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</si>
  <si>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</si>
  <si>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</si>
  <si>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</si>
  <si>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</si>
  <si>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</si>
  <si>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</si>
  <si>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</si>
  <si>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</si>
  <si>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</si>
  <si>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</si>
  <si>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</si>
  <si>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</si>
  <si>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</si>
  <si>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</si>
  <si>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</si>
  <si>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</si>
  <si>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</si>
  <si>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</si>
  <si>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</si>
  <si>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</si>
  <si>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</si>
  <si>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</si>
  <si>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</si>
  <si>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</si>
  <si>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</si>
  <si>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</si>
  <si>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</si>
  <si>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</si>
  <si>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</si>
  <si>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</si>
  <si>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</si>
  <si>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</si>
  <si>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</si>
  <si>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</si>
  <si>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</si>
  <si>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</si>
  <si>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</si>
  <si>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</si>
  <si>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</si>
  <si>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</si>
  <si>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</si>
  <si>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</si>
  <si>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</si>
  <si>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</si>
  <si>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</si>
  <si>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</si>
  <si>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</si>
  <si>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</si>
  <si>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</si>
  <si>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</si>
  <si>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</si>
  <si>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</si>
  <si>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</si>
  <si>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</si>
  <si>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</si>
  <si>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</si>
  <si>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</si>
  <si>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</si>
  <si>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</si>
  <si>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</si>
  <si>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</si>
  <si>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</si>
  <si>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</si>
  <si>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</si>
  <si>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</si>
  <si>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</si>
  <si>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</si>
  <si>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</si>
  <si>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</si>
  <si>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</si>
  <si>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</si>
  <si>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</si>
  <si>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</si>
  <si>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</si>
  <si>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</si>
  <si>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</si>
  <si>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</si>
  <si>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</si>
  <si>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</si>
  <si>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</si>
  <si>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</si>
  <si>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</si>
  <si>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</si>
  <si>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</si>
  <si>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</si>
  <si>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</si>
  <si>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</si>
  <si>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</si>
  <si>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</si>
  <si>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</si>
  <si>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</si>
  <si>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</si>
  <si>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</si>
  <si>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</si>
  <si>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</si>
  <si>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</si>
  <si>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</si>
  <si>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</si>
  <si>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</si>
  <si>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</si>
  <si>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</si>
  <si>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</si>
  <si>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</si>
  <si>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</si>
  <si>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</si>
  <si>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</si>
  <si>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</si>
  <si>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</si>
  <si>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</si>
  <si>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</si>
  <si>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</si>
  <si>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</si>
  <si>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</si>
  <si>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</si>
  <si>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</si>
  <si>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</si>
  <si>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</si>
  <si>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</si>
  <si>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</si>
  <si>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</si>
  <si>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</si>
  <si>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</si>
  <si>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</si>
  <si>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</si>
  <si>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</si>
  <si>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</si>
  <si>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</si>
  <si>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</si>
  <si>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</si>
  <si>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</si>
  <si>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</si>
  <si>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</si>
  <si>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</si>
  <si>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</si>
  <si>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</si>
  <si>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</si>
  <si>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</si>
  <si>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</si>
  <si>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</si>
  <si>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</si>
  <si>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</si>
  <si>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</si>
  <si>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</si>
  <si>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</si>
  <si>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</si>
  <si>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</si>
  <si>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</si>
  <si>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</si>
  <si>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</si>
  <si>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</si>
  <si>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</si>
  <si>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</si>
  <si>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</si>
  <si>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</si>
  <si>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</si>
  <si>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</si>
  <si>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</si>
  <si>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</si>
  <si>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</si>
  <si>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</si>
  <si>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</si>
  <si>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</si>
  <si>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</si>
  <si>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</si>
  <si>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</si>
  <si>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</si>
  <si>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</si>
  <si>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</si>
  <si>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</si>
  <si>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</si>
  <si>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</si>
  <si>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</si>
  <si>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</si>
  <si>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</si>
  <si>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</si>
  <si>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</si>
  <si>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</si>
  <si>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</si>
  <si>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</si>
  <si>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</si>
  <si>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</si>
  <si>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</si>
  <si>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</si>
  <si>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</si>
  <si>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</si>
  <si>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</si>
  <si>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</si>
  <si>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</si>
  <si>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</si>
  <si>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</si>
  <si>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</si>
  <si>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</si>
  <si>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</si>
  <si>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</si>
  <si>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</si>
  <si>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</si>
  <si>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</si>
  <si>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</si>
  <si>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</si>
  <si>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</si>
  <si>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</si>
  <si>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</si>
  <si>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</si>
  <si>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</si>
  <si>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</si>
  <si>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</si>
  <si>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</si>
  <si>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</si>
  <si>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</si>
  <si>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</si>
  <si>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</si>
  <si>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</si>
  <si>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</si>
  <si>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</si>
  <si>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</si>
  <si>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</si>
  <si>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</si>
  <si>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</si>
  <si>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</si>
  <si>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</si>
  <si>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</si>
  <si>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</si>
  <si>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</si>
  <si>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</si>
  <si>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</si>
  <si>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</si>
  <si>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</si>
  <si>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</si>
  <si>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</si>
  <si>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</si>
  <si>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</si>
  <si>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</si>
  <si>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</si>
  <si>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</si>
  <si>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</si>
  <si>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</si>
  <si>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</si>
  <si>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</si>
  <si>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</si>
  <si>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</si>
  <si>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</si>
  <si>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</si>
  <si>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</si>
  <si>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</si>
  <si>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</si>
  <si>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</si>
  <si>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</si>
  <si>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</si>
  <si>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</si>
  <si>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</si>
  <si>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</si>
  <si>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</si>
  <si>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</si>
  <si>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</si>
  <si>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</si>
  <si>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</si>
  <si>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</si>
  <si>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</si>
  <si>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</si>
  <si>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</si>
  <si>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</si>
  <si>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</si>
  <si>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</si>
  <si>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</si>
  <si>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</si>
  <si>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</si>
  <si>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</si>
  <si>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</si>
  <si>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</si>
  <si>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</si>
  <si>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</si>
  <si>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</si>
  <si>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</si>
  <si>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</si>
  <si>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</si>
  <si>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</si>
  <si>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</si>
  <si>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</si>
  <si>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</si>
  <si>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</si>
  <si>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</si>
  <si>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</si>
  <si>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</si>
  <si>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</si>
  <si>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</si>
  <si>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</si>
  <si>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</si>
  <si>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</si>
  <si>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</si>
  <si>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</si>
  <si>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</si>
  <si>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</si>
  <si>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</si>
  <si>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</si>
  <si>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</si>
  <si>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</si>
  <si>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</si>
  <si>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</si>
  <si>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</si>
  <si>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</si>
  <si>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</si>
  <si>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</si>
  <si>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</si>
  <si>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</si>
  <si>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</si>
  <si>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</si>
  <si>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</si>
  <si>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</si>
  <si>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</si>
  <si>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</si>
  <si>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</si>
  <si>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</si>
  <si>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</si>
  <si>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</si>
  <si>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</si>
  <si>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</si>
  <si>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</si>
  <si>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</si>
  <si>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</si>
  <si>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</si>
  <si>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</si>
  <si>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</si>
  <si>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</si>
  <si>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</si>
  <si>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</si>
  <si>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</si>
  <si>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</si>
  <si>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</si>
  <si>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</si>
  <si>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</si>
  <si>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</si>
  <si>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</si>
  <si>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</si>
  <si>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</si>
  <si>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</si>
  <si>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</si>
  <si>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</si>
  <si>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</si>
  <si>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</si>
  <si>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</si>
  <si>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</si>
  <si>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</si>
  <si>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</si>
  <si>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</si>
  <si>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</si>
  <si>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</si>
  <si>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</si>
  <si>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</si>
  <si>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</si>
  <si>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</si>
  <si>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</si>
  <si>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</si>
  <si>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</si>
  <si>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</si>
  <si>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</si>
  <si>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</si>
  <si>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</si>
  <si>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</si>
  <si>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</si>
  <si>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</si>
  <si>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</si>
  <si>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</si>
  <si>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</si>
  <si>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</si>
  <si>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</si>
  <si>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</si>
  <si>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</si>
  <si>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</si>
  <si>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</si>
  <si>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</si>
  <si>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</si>
  <si>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</si>
  <si>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</si>
  <si>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</si>
  <si>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</si>
  <si>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</si>
  <si>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</si>
  <si>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</si>
  <si>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</si>
  <si>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</si>
  <si>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</si>
  <si>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</si>
  <si>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</si>
  <si>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</si>
  <si>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</si>
  <si>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</si>
  <si>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</si>
  <si>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</si>
  <si>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</si>
  <si>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</si>
  <si>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</si>
  <si>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</si>
  <si>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</si>
  <si>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</si>
  <si>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</si>
  <si>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</si>
  <si>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</si>
  <si>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</si>
  <si>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</si>
  <si>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</si>
  <si>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</si>
  <si>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</si>
  <si>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</si>
  <si>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</si>
  <si>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</si>
  <si>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</si>
  <si>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</si>
  <si>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</si>
  <si>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</si>
  <si>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</si>
  <si>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</si>
  <si>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</si>
  <si>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</si>
  <si>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</si>
  <si>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</si>
  <si>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</si>
  <si>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</si>
  <si>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</si>
  <si>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</si>
  <si>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</si>
  <si>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</si>
  <si>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</si>
  <si>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</si>
  <si>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</si>
  <si>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</si>
  <si>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</si>
  <si>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</si>
  <si>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</si>
  <si>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</si>
  <si>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</si>
  <si>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</si>
  <si>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</si>
  <si>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</si>
  <si>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</si>
  <si>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</si>
  <si>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</si>
  <si>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</si>
  <si>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</si>
  <si>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</si>
  <si>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</si>
  <si>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</si>
  <si>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</si>
  <si>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</si>
  <si>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</si>
  <si>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</si>
  <si>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</si>
  <si>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</si>
  <si>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</si>
  <si>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</si>
  <si>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</si>
  <si>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</si>
  <si>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</si>
  <si>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</si>
  <si>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</si>
  <si>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</si>
  <si>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</si>
  <si>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</si>
  <si>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</si>
  <si>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</si>
  <si>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</si>
  <si>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</si>
  <si>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</si>
  <si>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</si>
  <si>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</si>
  <si>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</si>
  <si>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</si>
  <si>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</si>
  <si>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</si>
  <si>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</si>
  <si>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</si>
  <si>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</si>
  <si>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</si>
  <si>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</si>
  <si>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</si>
  <si>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</si>
  <si>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</si>
  <si>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</si>
  <si>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</si>
  <si>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</si>
  <si>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</si>
  <si>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</si>
  <si>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</si>
  <si>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</si>
  <si>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</si>
  <si>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</si>
  <si>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</si>
  <si>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</si>
  <si>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</si>
  <si>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</si>
  <si>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</si>
  <si>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</si>
  <si>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</si>
  <si>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</si>
  <si>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</si>
  <si>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</si>
  <si>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</si>
  <si>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</si>
  <si>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</si>
  <si>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</si>
  <si>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</si>
  <si>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</si>
  <si>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</si>
  <si>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</si>
  <si>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</si>
  <si>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</si>
  <si>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</si>
  <si>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</si>
  <si>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</si>
  <si>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</si>
  <si>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</si>
  <si>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</si>
  <si>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</si>
  <si>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</si>
  <si>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</si>
  <si>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</si>
  <si>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</si>
  <si>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</si>
  <si>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</si>
  <si>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</si>
  <si>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</si>
  <si>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</si>
  <si>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</si>
  <si>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</si>
  <si>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</si>
  <si>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</si>
  <si>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</si>
  <si>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</si>
  <si>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</si>
  <si>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</si>
  <si>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</si>
  <si>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</si>
  <si>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</si>
  <si>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</si>
  <si>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</si>
  <si>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</si>
  <si>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</si>
  <si>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</si>
  <si>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</si>
  <si>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</si>
  <si>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</si>
  <si>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</si>
  <si>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</si>
  <si>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</si>
  <si>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</si>
  <si>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</si>
  <si>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</si>
  <si>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</si>
  <si>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</si>
  <si>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</si>
  <si>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</si>
  <si>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</si>
  <si>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</si>
  <si>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</si>
  <si>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</si>
  <si>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</si>
  <si>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</si>
  <si>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</si>
  <si>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</si>
  <si>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</si>
  <si>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</si>
  <si>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</si>
  <si>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</si>
  <si>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</si>
  <si>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</si>
  <si>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</si>
  <si>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</si>
  <si>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</si>
  <si>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</si>
  <si>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</si>
  <si>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</si>
  <si>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</si>
  <si>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</si>
  <si>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</si>
  <si>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</si>
  <si>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</si>
  <si>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</si>
  <si>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</si>
  <si>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</si>
  <si>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</si>
  <si>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</si>
  <si>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</si>
  <si>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</si>
  <si>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</si>
  <si>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</si>
  <si>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</si>
  <si>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</si>
  <si>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</si>
  <si>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</si>
  <si>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</si>
  <si>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</si>
  <si>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</si>
  <si>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</si>
  <si>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</si>
  <si>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</si>
  <si>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</si>
  <si>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</si>
  <si>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</si>
  <si>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</si>
  <si>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</si>
  <si>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</si>
  <si>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</si>
  <si>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</si>
  <si>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</si>
  <si>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</si>
  <si>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</si>
  <si>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</si>
  <si>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</si>
  <si>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</si>
  <si>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</si>
  <si>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</si>
  <si>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</si>
  <si>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</si>
  <si>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</si>
  <si>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</si>
  <si>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</si>
  <si>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</si>
  <si>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</si>
  <si>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</si>
  <si>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</si>
  <si>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</si>
  <si>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</si>
  <si>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</si>
  <si>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</si>
  <si>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</si>
  <si>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</si>
  <si>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</si>
  <si>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</si>
  <si>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</si>
  <si>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</si>
  <si>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</si>
  <si>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</si>
  <si>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</si>
  <si>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</si>
  <si>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</si>
  <si>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</si>
  <si>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</si>
  <si>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</si>
  <si>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</si>
  <si>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</si>
  <si>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</si>
  <si>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</si>
  <si>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</si>
  <si>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</si>
  <si>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</si>
  <si>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</si>
  <si>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</si>
  <si>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</si>
  <si>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</si>
  <si>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</si>
  <si>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</si>
  <si>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</si>
  <si>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</si>
  <si>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</si>
  <si>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</si>
  <si>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</si>
  <si>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</si>
  <si>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</si>
  <si>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</si>
  <si>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</si>
  <si>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</si>
  <si>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</si>
  <si>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</si>
  <si>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</si>
  <si>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</si>
  <si>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</si>
  <si>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</si>
  <si>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</si>
  <si>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</si>
  <si>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</si>
  <si>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</si>
  <si>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</si>
  <si>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</si>
  <si>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</si>
  <si>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</si>
  <si>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</si>
  <si>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</si>
  <si>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</si>
  <si>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</si>
  <si>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</si>
  <si>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</si>
  <si>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</si>
  <si>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</si>
  <si>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</si>
  <si>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</si>
  <si>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</si>
  <si>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</si>
  <si>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</si>
  <si>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</si>
  <si>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</si>
  <si>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</si>
  <si>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</si>
  <si>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</si>
  <si>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</si>
  <si>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</si>
  <si>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</si>
  <si>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</si>
  <si>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</si>
  <si>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</si>
  <si>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</si>
  <si>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</si>
  <si>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</si>
  <si>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</si>
  <si>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</si>
  <si>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</si>
  <si>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</si>
  <si>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</si>
  <si>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</si>
  <si>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</si>
  <si>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</si>
  <si>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</si>
  <si>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</si>
  <si>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</si>
  <si>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</si>
  <si>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</si>
  <si>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</si>
  <si>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</si>
  <si>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</si>
  <si>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</si>
  <si>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</si>
  <si>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</si>
  <si>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</si>
  <si>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</si>
  <si>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</si>
  <si>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</si>
  <si>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</si>
  <si>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</si>
  <si>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</si>
  <si>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</si>
  <si>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</si>
  <si>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</si>
  <si>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</si>
  <si>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</si>
  <si>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</si>
  <si>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</si>
  <si>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</si>
  <si>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</si>
  <si>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</si>
  <si>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</si>
  <si>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</si>
  <si>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</si>
  <si>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</si>
  <si>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</si>
  <si>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</si>
  <si>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</si>
  <si>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</si>
  <si>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</si>
  <si>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</si>
  <si>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</si>
  <si>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</si>
  <si>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</si>
  <si>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</si>
  <si>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</si>
  <si>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</si>
  <si>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</si>
  <si>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</si>
  <si>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</si>
  <si>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</si>
  <si>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</si>
  <si>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</si>
  <si>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</si>
  <si>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</si>
  <si>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</si>
  <si>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</si>
  <si>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</si>
  <si>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</si>
  <si>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</si>
  <si>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</si>
  <si>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</si>
  <si>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</si>
  <si>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</si>
  <si>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</si>
  <si>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</si>
  <si>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</si>
  <si>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</si>
  <si>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</si>
  <si>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</si>
  <si>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</si>
  <si>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</si>
  <si>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</si>
  <si>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</si>
  <si>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</si>
  <si>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</si>
  <si>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</si>
  <si>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</si>
  <si>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</si>
  <si>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</si>
  <si>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</si>
  <si>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</si>
  <si>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</si>
  <si>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</si>
  <si>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</si>
  <si>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</si>
  <si>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</si>
  <si>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</si>
  <si>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</si>
  <si>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</si>
  <si>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</si>
  <si>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</si>
  <si>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</si>
  <si>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</si>
  <si>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</si>
  <si>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</si>
  <si>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</si>
  <si>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</si>
  <si>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</si>
  <si>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</si>
  <si>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</si>
  <si>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</si>
  <si>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</si>
  <si>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</si>
  <si>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</si>
  <si>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</si>
  <si>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</si>
  <si>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</si>
  <si>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</si>
  <si>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</si>
  <si>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</si>
  <si>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</si>
  <si>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</si>
  <si>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</si>
  <si>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</si>
  <si>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</si>
  <si>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</si>
  <si>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</si>
  <si>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</si>
  <si>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</si>
  <si>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</si>
  <si>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</si>
  <si>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</si>
  <si>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</si>
  <si>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</si>
  <si>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</si>
  <si>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</si>
  <si>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</si>
  <si>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</si>
  <si>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</si>
  <si>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</si>
  <si>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</si>
  <si>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</si>
  <si>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</si>
  <si>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</si>
  <si>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</si>
  <si>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</si>
  <si>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</si>
  <si>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</si>
  <si>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</si>
  <si>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</si>
  <si>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</si>
  <si>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</si>
  <si>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</si>
  <si>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</si>
  <si>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</si>
  <si>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</si>
  <si>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</si>
  <si>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</si>
  <si>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</si>
  <si>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</si>
  <si>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</si>
  <si>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</si>
  <si>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</si>
  <si>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</si>
  <si>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</si>
  <si>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</si>
  <si>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</si>
  <si>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</si>
  <si>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</si>
  <si>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</si>
  <si>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</si>
  <si>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</si>
  <si>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</si>
  <si>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</si>
  <si>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</si>
  <si>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</si>
  <si>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</si>
  <si>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</si>
  <si>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</si>
  <si>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</si>
  <si>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</si>
  <si>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</si>
  <si>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</si>
  <si>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</si>
  <si>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</si>
  <si>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</si>
  <si>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</si>
  <si>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</si>
  <si>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</si>
  <si>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</si>
  <si>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</si>
  <si>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</si>
  <si>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</si>
  <si>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</si>
  <si>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</si>
  <si>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</si>
  <si>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</si>
  <si>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</si>
  <si>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</si>
  <si>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</si>
  <si>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</si>
  <si>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</si>
  <si>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</si>
  <si>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</si>
  <si>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</si>
  <si>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</si>
  <si>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</si>
  <si>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</si>
  <si>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</si>
  <si>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</si>
  <si>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</si>
  <si>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</si>
  <si>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</si>
  <si>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</si>
  <si>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</si>
  <si>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</si>
  <si>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</si>
  <si>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</si>
  <si>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</si>
  <si>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</si>
  <si>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</si>
  <si>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</si>
  <si>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</si>
  <si>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</si>
  <si>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</si>
  <si>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</si>
  <si>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</si>
  <si>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</si>
  <si>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</si>
  <si>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</si>
  <si>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</si>
  <si>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</si>
  <si>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</si>
  <si>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</si>
  <si>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</si>
  <si>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</si>
  <si>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</si>
  <si>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</si>
  <si>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</si>
  <si>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</si>
  <si>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</si>
  <si>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</si>
  <si>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</si>
  <si>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</si>
  <si>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</si>
  <si>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</si>
  <si>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</si>
  <si>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</si>
  <si>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</si>
  <si>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</si>
  <si>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</si>
  <si>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</si>
  <si>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</si>
  <si>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</si>
  <si>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</si>
  <si>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</si>
  <si>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</si>
  <si>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</si>
  <si>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</si>
  <si>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</si>
  <si>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</si>
  <si>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</si>
  <si>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</si>
  <si>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</si>
  <si>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</si>
  <si>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</si>
  <si>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</si>
  <si>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</si>
  <si>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</si>
  <si>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</si>
  <si>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</si>
  <si>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</si>
  <si>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</si>
  <si>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</si>
  <si>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</si>
  <si>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</si>
  <si>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</si>
  <si>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</si>
  <si>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</si>
  <si>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</si>
  <si>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</si>
  <si>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</si>
  <si>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</si>
  <si>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</si>
  <si>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</si>
  <si>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</si>
  <si>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</si>
  <si>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</si>
  <si>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</si>
  <si>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</si>
  <si>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</si>
  <si>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</si>
  <si>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</si>
  <si>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</si>
  <si>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</si>
  <si>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</si>
  <si>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</si>
  <si>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</si>
  <si>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</si>
  <si>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</si>
  <si>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</si>
  <si>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</si>
  <si>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</si>
  <si>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</si>
  <si>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</si>
  <si>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</si>
  <si>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</si>
  <si>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</si>
  <si>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</si>
  <si>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</si>
  <si>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</si>
  <si>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</si>
  <si>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</si>
  <si>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</si>
  <si>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</si>
  <si>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</si>
  <si>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</si>
  <si>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</si>
  <si>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</si>
  <si>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</si>
  <si>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</si>
  <si>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</si>
  <si>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</si>
  <si>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</si>
  <si>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</si>
  <si>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</si>
  <si>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</si>
  <si>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</si>
  <si>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</si>
  <si>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</si>
  <si>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</si>
  <si>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</si>
  <si>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</si>
  <si>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</si>
  <si>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</si>
  <si>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</si>
  <si>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</si>
  <si>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</si>
  <si>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</si>
  <si>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</si>
  <si>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</si>
  <si>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</si>
  <si>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</si>
  <si>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</si>
  <si>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</si>
  <si>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</si>
  <si>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</si>
  <si>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</si>
  <si>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</si>
  <si>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</si>
  <si>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</si>
  <si>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</si>
  <si>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</si>
  <si>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</si>
  <si>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</si>
  <si>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</si>
  <si>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</si>
  <si>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</si>
  <si>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</si>
  <si>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</si>
  <si>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</si>
  <si>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</si>
  <si>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</si>
  <si>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</si>
  <si>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</si>
  <si>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</si>
  <si>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</si>
  <si>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</si>
  <si>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</si>
  <si>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</si>
  <si>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</si>
  <si>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</si>
  <si>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</si>
  <si>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</si>
  <si>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</si>
  <si>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</si>
  <si>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</si>
  <si>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</si>
  <si>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</si>
  <si>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</si>
  <si>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</si>
  <si>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</si>
  <si>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</si>
  <si>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</si>
  <si>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</si>
  <si>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</si>
  <si>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</si>
  <si>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</si>
  <si>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</si>
  <si>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</si>
  <si>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</si>
  <si>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</si>
  <si>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</si>
  <si>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</si>
  <si>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</si>
  <si>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</si>
  <si>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</si>
  <si>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</si>
  <si>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</si>
  <si>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</si>
  <si>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</si>
  <si>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</si>
  <si>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</si>
  <si>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</si>
  <si>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</si>
  <si>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</si>
  <si>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</si>
  <si>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</si>
  <si>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</si>
  <si>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</si>
  <si>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</si>
  <si>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</si>
  <si>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</si>
  <si>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</si>
  <si>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</si>
  <si>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</si>
  <si>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</si>
  <si>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</si>
  <si>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</si>
  <si>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</si>
  <si>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</si>
  <si>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</si>
  <si>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</si>
  <si>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</si>
  <si>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</si>
  <si>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</si>
  <si>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</si>
  <si>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</si>
  <si>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</si>
  <si>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</si>
  <si>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</si>
  <si>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</si>
  <si>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</si>
  <si>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</si>
  <si>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</si>
  <si>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</si>
  <si>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</si>
  <si>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</si>
  <si>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</si>
  <si>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</si>
  <si>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</si>
  <si>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</si>
  <si>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</si>
  <si>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</si>
  <si>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</si>
  <si>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</si>
  <si>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</si>
  <si>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</si>
  <si>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</si>
  <si>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</si>
  <si>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</si>
  <si>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</si>
  <si>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</si>
  <si>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</si>
  <si>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</si>
  <si>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</si>
  <si>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</si>
  <si>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</si>
  <si>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</si>
  <si>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</si>
  <si>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</si>
  <si>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</si>
  <si>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</si>
  <si>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</si>
  <si>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</si>
  <si>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</si>
  <si>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</si>
  <si>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</si>
  <si>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</si>
  <si>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</si>
  <si>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</si>
  <si>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</si>
  <si>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</si>
  <si>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</si>
  <si>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</si>
  <si>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</si>
  <si>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</si>
  <si>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</si>
  <si>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</si>
  <si>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</si>
  <si>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</si>
  <si>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</si>
  <si>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</si>
  <si>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</si>
  <si>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</si>
  <si>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</si>
  <si>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</si>
  <si>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</si>
  <si>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</si>
  <si>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</si>
  <si>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</si>
  <si>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</si>
  <si>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</si>
  <si>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</si>
  <si>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</si>
  <si>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</si>
  <si>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</si>
  <si>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</si>
  <si>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</si>
  <si>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</si>
  <si>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</si>
  <si>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</si>
  <si>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</si>
  <si>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</si>
  <si>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</si>
  <si>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</si>
  <si>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</si>
  <si>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</si>
  <si>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</si>
  <si>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</si>
  <si>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</si>
  <si>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</si>
  <si>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</si>
  <si>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</si>
  <si>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</si>
  <si>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</si>
  <si>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</si>
  <si>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</si>
  <si>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</si>
  <si>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</si>
  <si>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</si>
  <si>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</si>
  <si>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</si>
  <si>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</si>
  <si>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</si>
  <si>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</si>
  <si>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</si>
  <si>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</si>
  <si>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</si>
  <si>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</si>
  <si>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</si>
  <si>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</si>
  <si>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</si>
  <si>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</si>
  <si>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</si>
  <si>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</si>
  <si>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</si>
  <si>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</si>
  <si>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</si>
  <si>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</si>
  <si>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</si>
  <si>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</si>
  <si>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</si>
  <si>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</si>
  <si>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</si>
  <si>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</si>
  <si>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</si>
  <si>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</si>
  <si>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</si>
  <si>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</si>
  <si>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</si>
  <si>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</si>
  <si>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</si>
  <si>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</si>
  <si>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</si>
  <si>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</si>
  <si>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</si>
  <si>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</si>
  <si>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</si>
  <si>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</si>
  <si>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</si>
  <si>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</si>
  <si>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</si>
  <si>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</si>
  <si>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</si>
  <si>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</si>
  <si>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</si>
  <si>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</si>
  <si>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</si>
  <si>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</si>
  <si>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</si>
  <si>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</si>
  <si>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</si>
  <si>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</si>
  <si>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</si>
  <si>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</si>
  <si>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</si>
  <si>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</si>
  <si>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</si>
  <si>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</si>
  <si>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</si>
  <si>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</si>
  <si>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</si>
  <si>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</si>
  <si>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</si>
  <si>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</si>
  <si>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</si>
  <si>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</si>
  <si>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</si>
  <si>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</si>
  <si>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</si>
  <si>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</si>
  <si>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</si>
  <si>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</si>
  <si>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</si>
  <si>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</si>
  <si>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</si>
  <si>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</si>
  <si>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</si>
  <si>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</si>
  <si>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</si>
  <si>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</si>
  <si>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</si>
  <si>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</si>
  <si>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</si>
  <si>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</si>
  <si>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</si>
  <si>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</si>
  <si>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</si>
  <si>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</si>
  <si>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</si>
  <si>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</si>
  <si>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</si>
  <si>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</si>
  <si>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</si>
  <si>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</si>
  <si>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</si>
  <si>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</si>
  <si>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</si>
  <si>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</si>
  <si>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</si>
  <si>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</si>
  <si>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</si>
  <si>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</si>
  <si>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</si>
  <si>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</si>
  <si>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</si>
  <si>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</si>
  <si>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</si>
  <si>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</si>
  <si>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</si>
  <si>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</si>
  <si>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</si>
  <si>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</si>
  <si>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</si>
  <si>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</si>
  <si>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</si>
  <si>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</si>
  <si>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</si>
  <si>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</si>
  <si>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</si>
  <si>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</si>
  <si>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</si>
  <si>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</si>
  <si>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</si>
  <si>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</si>
  <si>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</si>
  <si>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</si>
  <si>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</si>
  <si>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</si>
  <si>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</si>
  <si>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</si>
  <si>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</si>
  <si>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</si>
  <si>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</si>
  <si>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</si>
  <si>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</si>
  <si>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</si>
  <si>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</si>
  <si>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</si>
  <si>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</si>
  <si>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</si>
  <si>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</si>
  <si>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</si>
  <si>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</si>
  <si>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</si>
  <si>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</si>
  <si>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</si>
  <si>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</si>
  <si>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</si>
  <si>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</si>
  <si>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</si>
  <si>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</si>
  <si>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</si>
  <si>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</si>
  <si>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</si>
  <si>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</si>
  <si>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</si>
  <si>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</si>
  <si>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</si>
  <si>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</si>
  <si>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</si>
  <si>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</si>
  <si>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</si>
  <si>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</si>
  <si>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</si>
  <si>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</si>
  <si>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</si>
  <si>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</si>
  <si>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</si>
  <si>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</si>
  <si>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</si>
  <si>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</si>
  <si>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</si>
  <si>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</si>
  <si>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</si>
  <si>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</si>
  <si>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</si>
  <si>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</si>
  <si>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</si>
  <si>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</si>
  <si>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</si>
  <si>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</si>
  <si>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</si>
  <si>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</si>
  <si>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</si>
  <si>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</si>
  <si>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</si>
  <si>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</si>
  <si>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</si>
  <si>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</si>
  <si>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</si>
  <si>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</si>
  <si>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</si>
  <si>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</si>
  <si>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</si>
  <si>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</si>
  <si>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</si>
  <si>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</si>
  <si>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</si>
  <si>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</si>
  <si>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</si>
  <si>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</si>
  <si>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</si>
  <si>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</si>
  <si>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</si>
  <si>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</si>
  <si>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</si>
  <si>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</si>
  <si>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</si>
  <si>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</si>
  <si>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</si>
  <si>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</si>
  <si>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</si>
  <si>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</si>
  <si>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</si>
  <si>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</si>
  <si>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</si>
  <si>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</si>
  <si>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</si>
  <si>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</si>
  <si>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</si>
  <si>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</si>
  <si>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</si>
  <si>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</si>
  <si>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</si>
  <si>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</si>
  <si>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</si>
  <si>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</si>
  <si>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</si>
  <si>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</si>
  <si>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</si>
  <si>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</si>
  <si>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</si>
  <si>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</si>
  <si>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</si>
  <si>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</si>
  <si>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</si>
  <si>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</si>
  <si>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</si>
  <si>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</si>
  <si>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</si>
  <si>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</si>
  <si>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</si>
  <si>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</si>
  <si>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</si>
  <si>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</si>
  <si>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</si>
  <si>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</si>
  <si>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</si>
  <si>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</si>
  <si>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</si>
  <si>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</si>
  <si>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</si>
  <si>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</si>
  <si>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</si>
  <si>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</si>
  <si>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</si>
  <si>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</si>
  <si>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</si>
  <si>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</si>
  <si>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</si>
  <si>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</si>
  <si>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</si>
  <si>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</si>
  <si>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</si>
  <si>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</si>
  <si>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</si>
  <si>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</si>
  <si>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</si>
  <si>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</si>
  <si>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</si>
  <si>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</si>
  <si>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</si>
  <si>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</si>
  <si>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</si>
  <si>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</si>
  <si>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</si>
  <si>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</si>
  <si>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</si>
  <si>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</si>
  <si>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</si>
  <si>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</si>
  <si>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</si>
  <si>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</si>
  <si>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</si>
  <si>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</si>
  <si>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</si>
  <si>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</si>
  <si>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</si>
  <si>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</si>
  <si>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</si>
  <si>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</si>
  <si>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</si>
  <si>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</si>
  <si>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</si>
  <si>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</si>
  <si>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</si>
  <si>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</si>
  <si>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</si>
  <si>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</si>
  <si>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</si>
  <si>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</si>
  <si>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</si>
  <si>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</si>
  <si>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</si>
  <si>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</si>
  <si>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</si>
  <si>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</si>
  <si>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</si>
  <si>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</si>
  <si>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</si>
  <si>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</si>
  <si>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</si>
  <si>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</si>
  <si>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</si>
  <si>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</si>
  <si>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</si>
  <si>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</si>
  <si>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</si>
  <si>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</si>
  <si>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</si>
  <si>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</si>
  <si>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</si>
  <si>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</si>
  <si>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</si>
  <si>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</si>
  <si>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</si>
  <si>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</si>
  <si>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</si>
  <si>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</si>
  <si>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</si>
  <si>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</si>
  <si>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</si>
  <si>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</si>
  <si>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</si>
  <si>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</si>
  <si>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</si>
  <si>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</si>
  <si>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</si>
  <si>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</si>
  <si>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</si>
  <si>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</si>
  <si>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</si>
  <si>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</si>
  <si>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</si>
  <si>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</si>
  <si>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</si>
  <si>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</si>
  <si>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</si>
  <si>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</si>
  <si>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</si>
  <si>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</si>
  <si>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</si>
  <si>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</si>
  <si>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</si>
  <si>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</si>
  <si>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</si>
  <si>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</si>
  <si>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</si>
  <si>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</si>
  <si>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</si>
  <si>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</si>
  <si>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</si>
  <si>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</si>
  <si>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</si>
  <si>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</si>
  <si>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</si>
  <si>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</si>
  <si>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</si>
  <si>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</si>
  <si>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</si>
  <si>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</si>
  <si>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</si>
  <si>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</si>
  <si>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</si>
  <si>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</si>
  <si>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</si>
  <si>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</si>
  <si>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</si>
  <si>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</si>
  <si>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</si>
  <si>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</si>
  <si>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</si>
  <si>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</si>
  <si>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</si>
  <si>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</si>
  <si>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</si>
  <si>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</si>
  <si>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</si>
  <si>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</si>
  <si>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</si>
  <si>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</si>
  <si>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</si>
  <si>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</si>
  <si>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</si>
  <si>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</si>
  <si>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</si>
  <si>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</si>
  <si>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</si>
  <si>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</si>
  <si>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</si>
  <si>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</si>
  <si>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</si>
  <si>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</si>
  <si>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</si>
  <si>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</si>
  <si>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</si>
  <si>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</si>
  <si>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</si>
  <si>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</si>
  <si>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</si>
  <si>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</si>
  <si>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</si>
  <si>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</si>
  <si>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</si>
  <si>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</si>
  <si>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</si>
  <si>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</si>
  <si>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</si>
  <si>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</si>
  <si>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</si>
  <si>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</si>
  <si>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</si>
  <si>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</si>
  <si>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</si>
  <si>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</si>
  <si>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</si>
  <si>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</si>
  <si>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</si>
  <si>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</si>
  <si>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</si>
  <si>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</si>
  <si>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</si>
  <si>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</si>
  <si>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</si>
  <si>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</si>
  <si>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</si>
  <si>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</si>
  <si>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</si>
  <si>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</si>
  <si>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</si>
  <si>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</si>
  <si>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</si>
  <si>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</si>
  <si>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</si>
  <si>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</si>
  <si>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</si>
  <si>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</si>
  <si>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</si>
  <si>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</si>
  <si>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</si>
  <si>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</si>
  <si>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</si>
  <si>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</si>
  <si>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</si>
  <si>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</si>
  <si>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</si>
  <si>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</si>
  <si>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</si>
  <si>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</si>
  <si>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</si>
  <si>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</si>
  <si>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</si>
  <si>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</si>
  <si>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</si>
  <si>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</si>
  <si>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</si>
  <si>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</si>
  <si>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</si>
  <si>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</si>
  <si>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</si>
  <si>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</si>
  <si>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</si>
  <si>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</si>
  <si>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</si>
  <si>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</si>
  <si>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</si>
  <si>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</si>
  <si>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</si>
  <si>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</si>
  <si>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</si>
  <si>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</si>
  <si>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</si>
  <si>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</si>
  <si>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</si>
  <si>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</si>
  <si>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</si>
  <si>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</si>
  <si>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</si>
  <si>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</si>
  <si>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</si>
  <si>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</si>
  <si>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</si>
  <si>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</si>
  <si>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</si>
  <si>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</si>
  <si>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</si>
  <si>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</si>
  <si>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</si>
  <si>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</si>
  <si>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</si>
  <si>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</si>
  <si>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</si>
  <si>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</si>
  <si>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</si>
  <si>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</si>
  <si>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</si>
  <si>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</si>
  <si>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</si>
  <si>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</si>
  <si>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</si>
  <si>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</si>
  <si>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</si>
  <si>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</si>
  <si>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</si>
  <si>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</si>
  <si>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</si>
  <si>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</si>
  <si>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</si>
  <si>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</si>
  <si>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</si>
  <si>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</si>
  <si>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</si>
  <si>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</si>
  <si>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</si>
  <si>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</si>
  <si>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</si>
  <si>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</si>
  <si>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</si>
  <si>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</si>
  <si>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</si>
  <si>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</si>
  <si>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</si>
  <si>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</si>
  <si>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</si>
  <si>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</si>
  <si>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</si>
  <si>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</si>
  <si>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</si>
  <si>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</si>
  <si>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</si>
  <si>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</si>
  <si>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</si>
  <si>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</si>
  <si>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</si>
  <si>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</si>
  <si>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</si>
  <si>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</si>
  <si>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</si>
  <si>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</si>
  <si>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</si>
  <si>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</si>
  <si>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</si>
  <si>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</si>
  <si>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</si>
  <si>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</si>
  <si>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</si>
  <si>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</si>
  <si>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</si>
  <si>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</si>
  <si>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</si>
  <si>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</si>
  <si>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</si>
  <si>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</si>
  <si>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</si>
  <si>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</si>
  <si>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</si>
  <si>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</si>
  <si>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</si>
  <si>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</si>
  <si>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</si>
  <si>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</si>
  <si>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</si>
  <si>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</si>
  <si>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</si>
  <si>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</si>
  <si>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</si>
  <si>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</si>
  <si>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</si>
  <si>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</si>
  <si>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</si>
  <si>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</si>
  <si>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</si>
  <si>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</si>
  <si>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</si>
  <si>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</si>
  <si>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</si>
  <si>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</si>
  <si>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</si>
  <si>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</si>
  <si>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</si>
  <si>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</si>
  <si>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</si>
  <si>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</si>
  <si>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</si>
  <si>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</si>
  <si>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</si>
  <si>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</si>
  <si>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</si>
  <si>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</si>
  <si>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</si>
  <si>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</si>
  <si>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</si>
  <si>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</si>
  <si>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</si>
  <si>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</si>
  <si>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</si>
  <si>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</si>
  <si>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</si>
  <si>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</si>
  <si>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</si>
  <si>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</si>
  <si>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</si>
  <si>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</si>
  <si>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</si>
  <si>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</si>
  <si>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</si>
  <si>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</si>
  <si>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</si>
  <si>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</si>
  <si>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</si>
  <si>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</si>
  <si>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</si>
  <si>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</si>
  <si>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</si>
  <si>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</si>
  <si>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</si>
  <si>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</si>
  <si>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</si>
  <si>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</si>
  <si>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</si>
  <si>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</si>
  <si>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</si>
  <si>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</si>
  <si>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</si>
  <si>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</si>
  <si>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</si>
  <si>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</si>
  <si>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</si>
  <si>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</si>
  <si>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</si>
  <si>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</si>
  <si>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</si>
  <si>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</si>
  <si>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</si>
  <si>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</si>
  <si>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</si>
  <si>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</si>
  <si>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</si>
  <si>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</si>
  <si>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</si>
  <si>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</si>
  <si>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</si>
  <si>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</si>
  <si>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</si>
  <si>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</si>
  <si>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</si>
  <si>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</si>
  <si>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</si>
  <si>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</si>
  <si>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</si>
  <si>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</si>
  <si>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</si>
  <si>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</si>
  <si>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</si>
  <si>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</si>
  <si>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</si>
  <si>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</si>
  <si>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</si>
  <si>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</si>
  <si>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</si>
  <si>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</si>
  <si>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</si>
  <si>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</si>
  <si>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</si>
  <si>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</si>
  <si>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</si>
  <si>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</si>
  <si>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</si>
  <si>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</si>
  <si>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</si>
  <si>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</si>
  <si>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</si>
  <si>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</si>
  <si>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</si>
  <si>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</si>
  <si>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</si>
  <si>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</si>
  <si>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</si>
  <si>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</si>
  <si>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</si>
  <si>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</si>
  <si>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</si>
  <si>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</si>
  <si>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</si>
  <si>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</si>
  <si>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</si>
  <si>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</si>
  <si>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</si>
  <si>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</si>
  <si>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</si>
  <si>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</si>
  <si>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</si>
  <si>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</si>
  <si>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</si>
  <si>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</si>
  <si>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</si>
  <si>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</si>
  <si>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</si>
  <si>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</si>
  <si>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</si>
  <si>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</si>
  <si>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</si>
  <si>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</si>
  <si>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</si>
  <si>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</si>
  <si>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</si>
  <si>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</si>
  <si>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</si>
  <si>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</si>
  <si>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</si>
  <si>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</si>
  <si>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</si>
  <si>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</si>
  <si>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</si>
  <si>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</si>
  <si>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</si>
  <si>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</si>
  <si>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</si>
  <si>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</si>
  <si>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</si>
  <si>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</si>
  <si>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</si>
  <si>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</si>
  <si>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</si>
  <si>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</si>
  <si>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</si>
  <si>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</si>
  <si>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</si>
  <si>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</si>
  <si>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</si>
  <si>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</si>
  <si>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</si>
  <si>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</si>
  <si>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</si>
  <si>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</si>
  <si>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</si>
  <si>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</si>
  <si>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</si>
  <si>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</si>
  <si>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</si>
  <si>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</si>
  <si>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</si>
  <si>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</si>
  <si>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</si>
  <si>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</si>
  <si>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</si>
  <si>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</si>
  <si>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</si>
  <si>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</si>
  <si>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</si>
  <si>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</si>
  <si>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</si>
  <si>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</si>
  <si>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</si>
  <si>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</si>
  <si>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</si>
  <si>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</si>
  <si>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</si>
  <si>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</si>
  <si>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</si>
  <si>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</si>
  <si>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</si>
  <si>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</si>
  <si>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</si>
  <si>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</si>
  <si>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</si>
  <si>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</si>
  <si>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</si>
  <si>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</si>
  <si>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</si>
  <si>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</si>
  <si>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</si>
  <si>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</si>
  <si>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</si>
  <si>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</si>
  <si>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</si>
  <si>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</si>
  <si>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</si>
  <si>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</si>
  <si>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</si>
  <si>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</si>
  <si>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</si>
  <si>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</si>
  <si>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</si>
  <si>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</si>
  <si>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</si>
  <si>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</si>
  <si>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</si>
  <si>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</si>
  <si>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</si>
  <si>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</si>
  <si>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</si>
  <si>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</si>
  <si>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</si>
  <si>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</si>
  <si>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</si>
  <si>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</si>
  <si>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</si>
  <si>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</si>
  <si>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</si>
  <si>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</si>
  <si>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</si>
  <si>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</si>
  <si>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</si>
  <si>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</si>
  <si>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</si>
  <si>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</si>
  <si>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</si>
  <si>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</si>
  <si>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</si>
  <si>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</si>
  <si>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</si>
  <si>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</si>
  <si>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</si>
  <si>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</si>
  <si>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</si>
  <si>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</si>
  <si>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</si>
  <si>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</si>
  <si>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</si>
  <si>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</si>
  <si>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</si>
  <si>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</si>
  <si>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</si>
  <si>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</si>
  <si>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</si>
  <si>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</si>
  <si>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</si>
  <si>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</si>
  <si>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</si>
  <si>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</si>
  <si>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</si>
  <si>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</si>
  <si>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</si>
  <si>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</si>
  <si>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</si>
  <si>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</si>
  <si>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</si>
  <si>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</si>
  <si>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</si>
  <si>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</si>
  <si>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</si>
  <si>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</si>
  <si>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</si>
  <si>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</si>
  <si>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</si>
  <si>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</si>
  <si>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</si>
  <si>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</si>
  <si>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</si>
  <si>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</si>
  <si>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</si>
  <si>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</si>
  <si>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</si>
  <si>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</si>
  <si>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</si>
  <si>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</si>
  <si>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</si>
  <si>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</si>
  <si>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</si>
  <si>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</si>
  <si>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</si>
  <si>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</si>
  <si>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</si>
  <si>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</si>
  <si>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</si>
  <si>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</si>
  <si>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</si>
  <si>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</si>
  <si>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</si>
  <si>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</si>
  <si>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</si>
  <si>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</si>
  <si>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</si>
  <si>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</si>
  <si>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</si>
  <si>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</si>
  <si>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</si>
  <si>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</si>
  <si>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</si>
  <si>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</si>
  <si>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</si>
  <si>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</si>
  <si>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</si>
  <si>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</si>
  <si>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</si>
  <si>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</si>
  <si>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</si>
  <si>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</si>
  <si>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</si>
  <si>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</si>
  <si>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</si>
  <si>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</si>
  <si>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</si>
  <si>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</si>
  <si>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</si>
  <si>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</si>
  <si>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</si>
  <si>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</si>
  <si>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</si>
  <si>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</si>
  <si>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</si>
  <si>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</si>
  <si>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</si>
  <si>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</si>
  <si>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</si>
  <si>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</si>
  <si>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</si>
  <si>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</si>
  <si>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</si>
  <si>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</si>
  <si>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</si>
  <si>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</si>
  <si>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</si>
  <si>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</si>
  <si>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</si>
  <si>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</si>
  <si>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</si>
  <si>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</si>
  <si>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</si>
  <si>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</si>
  <si>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</si>
  <si>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</si>
  <si>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</si>
  <si>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</si>
  <si>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</si>
  <si>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</si>
  <si>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</si>
  <si>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</si>
  <si>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</si>
  <si>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</si>
  <si>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</si>
  <si>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</si>
  <si>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</si>
  <si>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</si>
  <si>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</si>
  <si>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</si>
  <si>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</si>
  <si>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</si>
  <si>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</si>
  <si>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</si>
  <si>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</si>
  <si>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</si>
  <si>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</si>
  <si>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</si>
  <si>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</si>
  <si>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</si>
  <si>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</si>
  <si>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</si>
  <si>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</si>
  <si>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</si>
  <si>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</si>
  <si>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</si>
  <si>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</si>
  <si>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</si>
  <si>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</si>
  <si>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</si>
  <si>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</si>
  <si>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</si>
  <si>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</si>
  <si>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</si>
  <si>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</si>
  <si>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</si>
  <si>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</si>
  <si>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</si>
  <si>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</si>
  <si>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</si>
  <si>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</si>
  <si>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</si>
  <si>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</si>
  <si>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</si>
  <si>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</si>
  <si>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</si>
  <si>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</si>
  <si>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</si>
  <si>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</si>
  <si>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</si>
  <si>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</si>
  <si>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</si>
  <si>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</si>
  <si>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</si>
  <si>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</si>
  <si>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</si>
  <si>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</si>
  <si>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</si>
  <si>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</si>
  <si>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</si>
  <si>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</si>
  <si>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</si>
  <si>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</si>
  <si>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</si>
  <si>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</si>
  <si>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</si>
  <si>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</si>
  <si>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</si>
  <si>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</si>
  <si>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</si>
  <si>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</si>
  <si>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</si>
  <si>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</si>
  <si>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</si>
  <si>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</si>
  <si>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</si>
  <si>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</si>
  <si>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</si>
  <si>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</si>
  <si>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</si>
  <si>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</si>
  <si>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</si>
  <si>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</si>
  <si>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</si>
  <si>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</si>
  <si>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</si>
  <si>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</si>
  <si>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</si>
  <si>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</si>
  <si>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</si>
  <si>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</si>
  <si>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</si>
  <si>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</si>
  <si>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</si>
  <si>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</si>
  <si>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</si>
  <si>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</si>
  <si>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</si>
  <si>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</si>
  <si>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</si>
  <si>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</si>
  <si>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</si>
  <si>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</si>
  <si>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</si>
  <si>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</si>
  <si>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</si>
  <si>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</si>
  <si>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</si>
  <si>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</si>
  <si>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</si>
  <si>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</si>
  <si>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</si>
  <si>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</si>
  <si>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</si>
  <si>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</si>
  <si>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</si>
  <si>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</si>
  <si>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</si>
  <si>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</si>
  <si>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</si>
  <si>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</si>
  <si>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</si>
  <si>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</si>
  <si>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</si>
  <si>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</si>
  <si>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</si>
  <si>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</si>
  <si>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</si>
  <si>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</si>
  <si>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</si>
  <si>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</si>
  <si>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</si>
  <si>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</si>
  <si>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</si>
  <si>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</si>
  <si>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</si>
  <si>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</si>
  <si>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</si>
  <si>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</si>
  <si>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</si>
  <si>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</si>
  <si>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</si>
  <si>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</si>
  <si>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</si>
  <si>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</si>
  <si>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</si>
  <si>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</si>
  <si>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</si>
  <si>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</si>
  <si>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</si>
  <si>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</si>
  <si>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</si>
  <si>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</si>
  <si>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</si>
  <si>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</si>
  <si>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</si>
  <si>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</si>
  <si>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</si>
  <si>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</si>
  <si>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</si>
  <si>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</si>
  <si>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</si>
  <si>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</si>
  <si>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</si>
  <si>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</si>
  <si>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</si>
  <si>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</si>
  <si>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</si>
  <si>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</si>
  <si>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</si>
  <si>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</si>
  <si>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</si>
  <si>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</si>
  <si>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</si>
  <si>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</si>
  <si>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</si>
  <si>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</si>
  <si>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</si>
  <si>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</si>
  <si>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</si>
  <si>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</si>
  <si>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</si>
  <si>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</si>
  <si>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</si>
  <si>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</si>
  <si>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</si>
  <si>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</si>
  <si>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</si>
  <si>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</si>
  <si>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</si>
  <si>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</si>
  <si>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</si>
  <si>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</si>
  <si>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</si>
  <si>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</si>
  <si>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</si>
  <si>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</si>
  <si>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</si>
  <si>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</si>
  <si>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</si>
  <si>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</si>
  <si>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</si>
  <si>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</si>
  <si>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</si>
  <si>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</si>
  <si>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</si>
  <si>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</si>
  <si>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</si>
  <si>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</si>
  <si>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</si>
  <si>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</si>
  <si>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</si>
  <si>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</si>
  <si>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</si>
  <si>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</si>
  <si>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</si>
  <si>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</si>
  <si>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</si>
  <si>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</si>
  <si>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</si>
  <si>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</si>
  <si>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</si>
  <si>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</si>
  <si>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</si>
  <si>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</si>
  <si>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</si>
  <si>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</si>
  <si>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</si>
  <si>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</si>
  <si>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</si>
  <si>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</si>
  <si>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</si>
  <si>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</si>
  <si>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</si>
  <si>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</si>
  <si>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</si>
  <si>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</si>
  <si>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</si>
  <si>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</si>
  <si>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</si>
  <si>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</si>
  <si>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</si>
  <si>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</si>
  <si>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</si>
  <si>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</si>
  <si>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</si>
  <si>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</si>
  <si>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</si>
  <si>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</si>
  <si>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</si>
  <si>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</si>
  <si>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</si>
  <si>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</si>
  <si>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</si>
  <si>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</si>
  <si>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</si>
  <si>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</si>
  <si>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</si>
  <si>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</si>
  <si>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</si>
  <si>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</si>
  <si>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</si>
  <si>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</si>
  <si>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</si>
  <si>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</si>
  <si>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</si>
  <si>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</si>
  <si>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</si>
  <si>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</si>
  <si>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</si>
  <si>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</si>
  <si>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</si>
  <si>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</si>
  <si>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</si>
  <si>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</si>
  <si>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</si>
  <si>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</si>
  <si>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</si>
  <si>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</si>
  <si>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</si>
  <si>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</si>
  <si>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</si>
  <si>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</si>
  <si>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</si>
  <si>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</si>
  <si>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</si>
  <si>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</si>
  <si>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</si>
  <si>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</si>
  <si>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</si>
  <si>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</si>
  <si>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</si>
  <si>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</si>
  <si>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</si>
  <si>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</si>
  <si>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</si>
  <si>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</si>
  <si>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</si>
  <si>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</si>
  <si>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</si>
  <si>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</si>
  <si>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</si>
  <si>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</si>
  <si>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</si>
  <si>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</si>
  <si>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</si>
  <si>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</si>
  <si>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</si>
  <si>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</si>
  <si>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</si>
  <si>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</si>
  <si>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</si>
  <si>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</si>
  <si>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</si>
  <si>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</si>
  <si>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</si>
  <si>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</si>
  <si>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</si>
  <si>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</si>
  <si>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</si>
  <si>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</si>
  <si>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</si>
  <si>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</si>
  <si>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</si>
  <si>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</si>
  <si>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</si>
  <si>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</si>
  <si>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</si>
  <si>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</si>
  <si>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</si>
  <si>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</si>
  <si>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</si>
  <si>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</si>
  <si>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</si>
  <si>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</si>
  <si>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</si>
  <si>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</si>
  <si>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</si>
  <si>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</si>
  <si>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</si>
  <si>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</si>
  <si>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</si>
  <si>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</si>
  <si>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</si>
  <si>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</si>
  <si>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</si>
  <si>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</si>
  <si>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</si>
  <si>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</si>
  <si>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</si>
  <si>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</si>
  <si>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</si>
  <si>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</si>
  <si>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</si>
  <si>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</si>
  <si>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</si>
  <si>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</si>
  <si>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</si>
  <si>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</si>
  <si>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</si>
  <si>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</si>
  <si>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</si>
  <si>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</si>
  <si>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</si>
  <si>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</si>
  <si>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</si>
  <si>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</si>
  <si>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</si>
  <si>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</si>
  <si>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</si>
  <si>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</si>
  <si>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</si>
  <si>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</si>
  <si>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</si>
  <si>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</si>
  <si>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</si>
  <si>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</si>
  <si>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</si>
  <si>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</si>
  <si>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</si>
  <si>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</si>
  <si>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</si>
  <si>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</si>
  <si>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</si>
  <si>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</si>
  <si>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</si>
  <si>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</si>
  <si>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</si>
  <si>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</si>
  <si>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</si>
  <si>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</si>
  <si>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</si>
  <si>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</si>
  <si>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</si>
  <si>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</si>
  <si>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</si>
  <si>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</si>
  <si>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</si>
  <si>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</si>
  <si>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</si>
  <si>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</si>
  <si>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</si>
  <si>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</si>
  <si>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</si>
  <si>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</si>
  <si>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</si>
  <si>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</si>
  <si>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</si>
  <si>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</si>
  <si>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</si>
  <si>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</si>
  <si>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</si>
  <si>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</si>
  <si>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</si>
  <si>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</si>
  <si>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</si>
  <si>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</si>
  <si>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</si>
  <si>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</si>
  <si>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</si>
  <si>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</si>
  <si>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</si>
  <si>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</si>
  <si>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</si>
  <si>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</si>
  <si>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</si>
  <si>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</si>
  <si>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</si>
  <si>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</si>
  <si>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</si>
  <si>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</si>
  <si>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</si>
  <si>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</si>
  <si>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</si>
  <si>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</si>
  <si>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</si>
  <si>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</si>
  <si>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</si>
  <si>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</si>
  <si>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</si>
  <si>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</si>
  <si>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</si>
  <si>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</si>
  <si>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</si>
  <si>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</si>
  <si>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</si>
  <si>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</si>
  <si>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</si>
  <si>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</si>
  <si>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</si>
  <si>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</si>
  <si>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</si>
  <si>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</si>
  <si>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</si>
  <si>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</si>
  <si>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</si>
  <si>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</si>
  <si>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</si>
  <si>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</si>
  <si>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</si>
  <si>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</si>
  <si>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</si>
  <si>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</si>
  <si>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</si>
  <si>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</si>
  <si>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</si>
  <si>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</si>
  <si>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</si>
  <si>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</si>
  <si>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</si>
  <si>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</si>
  <si>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</si>
  <si>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</si>
  <si>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</si>
  <si>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</si>
  <si>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</si>
  <si>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</si>
  <si>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</si>
  <si>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</si>
  <si>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</si>
  <si>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</si>
  <si>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</si>
  <si>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</si>
  <si>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</si>
  <si>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</si>
  <si>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</si>
  <si>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</si>
  <si>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</si>
  <si>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</si>
  <si>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</si>
  <si>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</si>
  <si>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</si>
  <si>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</si>
  <si>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</si>
  <si>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</si>
  <si>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</si>
  <si>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</si>
  <si>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</si>
  <si>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</si>
  <si>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</si>
  <si>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</si>
  <si>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</si>
  <si>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</si>
  <si>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</si>
  <si>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</si>
  <si>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</si>
  <si>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</si>
  <si>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</si>
  <si>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</si>
  <si>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</si>
  <si>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</si>
  <si>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</si>
  <si>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</si>
  <si>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</si>
  <si>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</si>
  <si>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</si>
  <si>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</si>
  <si>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</si>
  <si>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</si>
  <si>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</si>
  <si>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</si>
  <si>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</si>
  <si>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</si>
  <si>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</si>
  <si>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</si>
  <si>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</si>
  <si>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</si>
  <si>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</si>
  <si>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</si>
  <si>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</si>
  <si>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</si>
  <si>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</si>
  <si>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</si>
  <si>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</si>
  <si>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</si>
  <si>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</si>
  <si>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</si>
  <si>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</si>
  <si>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</si>
  <si>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</si>
  <si>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</si>
  <si>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</si>
  <si>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</si>
  <si>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</si>
  <si>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</si>
  <si>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</si>
  <si>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</si>
  <si>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</si>
  <si>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</si>
  <si>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</si>
  <si>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</si>
  <si>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</si>
  <si>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</si>
  <si>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</si>
  <si>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</si>
  <si>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</si>
  <si>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</si>
  <si>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</si>
  <si>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</si>
  <si>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</si>
  <si>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</si>
  <si>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</si>
  <si>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</si>
  <si>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</si>
  <si>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</si>
  <si>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</si>
  <si>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</si>
  <si>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</si>
  <si>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</si>
  <si>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</si>
  <si>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</si>
  <si>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</si>
  <si>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</si>
  <si>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</si>
  <si>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</si>
  <si>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</si>
  <si>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</si>
  <si>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</si>
  <si>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</si>
  <si>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</si>
  <si>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</si>
  <si>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</si>
  <si>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</si>
  <si>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</si>
  <si>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</si>
  <si>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</si>
  <si>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</si>
  <si>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</si>
  <si>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</si>
  <si>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</si>
  <si>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</si>
  <si>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</si>
  <si>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</si>
  <si>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</si>
  <si>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</si>
  <si>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</si>
  <si>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</si>
  <si>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</si>
  <si>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</si>
  <si>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</si>
  <si>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</si>
  <si>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</si>
  <si>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</si>
  <si>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</si>
  <si>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</si>
  <si>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</si>
  <si>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</si>
  <si>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</si>
  <si>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</si>
  <si>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</si>
  <si>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</si>
  <si>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</si>
  <si>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</si>
  <si>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</si>
  <si>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</si>
  <si>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</si>
  <si>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</si>
  <si>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</si>
  <si>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</si>
  <si>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</si>
  <si>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</si>
  <si>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</si>
  <si>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</si>
  <si>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</si>
  <si>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</si>
  <si>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</si>
  <si>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</si>
  <si>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</si>
  <si>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</si>
  <si>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</si>
  <si>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</si>
  <si>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</si>
  <si>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</si>
  <si>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</si>
  <si>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</si>
  <si>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</si>
  <si>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</si>
  <si>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</si>
  <si>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</si>
  <si>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</si>
  <si>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</si>
  <si>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</si>
  <si>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</si>
  <si>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</si>
  <si>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</si>
  <si>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</si>
  <si>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</si>
  <si>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</si>
  <si>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</si>
  <si>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</si>
  <si>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</si>
  <si>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</si>
  <si>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</si>
  <si>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</si>
  <si>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</si>
  <si>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</si>
  <si>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</si>
  <si>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</si>
  <si>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</si>
  <si>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</si>
  <si>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</si>
  <si>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</si>
  <si>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</si>
  <si>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</si>
  <si>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</si>
  <si>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</si>
  <si>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</si>
  <si>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</si>
  <si>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</si>
  <si>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</si>
  <si>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</si>
  <si>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</si>
  <si>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</si>
  <si>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</si>
  <si>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</si>
  <si>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</si>
  <si>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</si>
  <si>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</si>
  <si>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</si>
  <si>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</si>
  <si>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</si>
  <si>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</si>
  <si>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</si>
  <si>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</si>
  <si>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</si>
  <si>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</si>
  <si>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</si>
  <si>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</si>
  <si>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</si>
  <si>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</si>
  <si>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</si>
  <si>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</si>
  <si>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</si>
  <si>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</si>
  <si>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</si>
  <si>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</si>
  <si>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</si>
  <si>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</si>
  <si>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</si>
  <si>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</si>
  <si>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</si>
  <si>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</si>
  <si>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</si>
  <si>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</si>
  <si>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</si>
  <si>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</si>
  <si>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</si>
  <si>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</si>
  <si>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</si>
  <si>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</si>
  <si>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</si>
  <si>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</si>
  <si>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</si>
  <si>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</si>
  <si>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</si>
  <si>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</si>
  <si>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</si>
  <si>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</si>
  <si>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</si>
  <si>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</si>
  <si>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</si>
  <si>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</si>
  <si>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</si>
  <si>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</si>
  <si>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</si>
  <si>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</si>
  <si>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</si>
  <si>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</si>
  <si>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</si>
  <si>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</si>
  <si>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</si>
  <si>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</si>
  <si>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</si>
  <si>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</si>
  <si>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</si>
  <si>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</si>
  <si>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</si>
  <si>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</si>
  <si>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</si>
  <si>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</si>
  <si>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</si>
  <si>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</si>
  <si>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</si>
  <si>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</si>
  <si>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</si>
  <si>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</si>
  <si>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</si>
  <si>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</si>
  <si>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</si>
  <si>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</si>
  <si>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</si>
  <si>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</si>
  <si>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</si>
  <si>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</si>
  <si>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</si>
  <si>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</si>
  <si>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</si>
  <si>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</si>
  <si>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</si>
  <si>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</si>
  <si>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</si>
  <si>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</si>
  <si>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</si>
  <si>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</si>
  <si>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</si>
  <si>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</si>
  <si>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</si>
  <si>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</si>
  <si>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</si>
  <si>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</si>
  <si>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</si>
  <si>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</si>
  <si>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</si>
  <si>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</si>
  <si>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</si>
  <si>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</si>
  <si>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</si>
  <si>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</si>
  <si>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</si>
  <si>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</si>
  <si>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</si>
  <si>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</si>
  <si>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</si>
  <si>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</si>
  <si>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</si>
  <si>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</si>
  <si>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</si>
  <si>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</si>
  <si>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</si>
  <si>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</si>
  <si>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</si>
  <si>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</si>
  <si>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</si>
  <si>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</si>
  <si>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</si>
  <si>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</si>
  <si>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</si>
  <si>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</si>
  <si>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</si>
  <si>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</si>
  <si>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</si>
  <si>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</si>
  <si>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</si>
  <si>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</si>
  <si>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</si>
  <si>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</si>
  <si>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</si>
  <si>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</si>
  <si>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</si>
  <si>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</si>
  <si>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</si>
  <si>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</si>
  <si>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</si>
  <si>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</si>
  <si>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</si>
  <si>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</si>
  <si>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</si>
  <si>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</si>
  <si>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</si>
  <si>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</si>
  <si>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</si>
  <si>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</si>
  <si>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</si>
  <si>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</si>
  <si>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</si>
  <si>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</si>
  <si>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</si>
  <si>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</si>
  <si>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</si>
  <si>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</si>
  <si>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</si>
  <si>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</si>
  <si>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</si>
  <si>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</si>
  <si>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</si>
  <si>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</si>
  <si>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</si>
  <si>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</si>
  <si>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</si>
  <si>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</si>
  <si>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</si>
  <si>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</si>
  <si>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</si>
  <si>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</si>
  <si>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</si>
  <si>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</si>
  <si>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</si>
  <si>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</si>
  <si>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</si>
  <si>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</si>
  <si>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</si>
  <si>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</si>
  <si>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</si>
  <si>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</si>
  <si>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</si>
  <si>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</si>
  <si>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</si>
  <si>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</si>
  <si>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</si>
  <si>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</si>
  <si>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</si>
  <si>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</si>
  <si>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</si>
  <si>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</si>
  <si>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</si>
  <si>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</si>
  <si>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</si>
  <si>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</si>
  <si>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</si>
  <si>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</si>
  <si>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</si>
  <si>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</si>
  <si>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</si>
  <si>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</si>
  <si>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</si>
  <si>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</si>
  <si>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</si>
  <si>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</si>
  <si>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</si>
  <si>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</si>
  <si>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</si>
  <si>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</si>
  <si>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</si>
  <si>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</si>
  <si>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</si>
  <si>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</si>
  <si>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</si>
  <si>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</si>
  <si>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</si>
  <si>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</si>
  <si>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</si>
  <si>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</si>
  <si>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</si>
  <si>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</si>
  <si>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</si>
  <si>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</si>
  <si>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</si>
  <si>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</si>
  <si>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</si>
  <si>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</si>
  <si>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</si>
  <si>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</si>
  <si>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</si>
  <si>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</si>
  <si>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</si>
  <si>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</si>
  <si>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</si>
  <si>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</si>
  <si>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</si>
  <si>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</si>
  <si>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</si>
  <si>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</si>
  <si>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</si>
  <si>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</si>
  <si>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</si>
  <si>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</si>
  <si>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</si>
  <si>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</si>
  <si>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</si>
  <si>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</si>
  <si>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</si>
  <si>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</si>
  <si>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</si>
  <si>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</si>
  <si>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</si>
  <si>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</si>
  <si>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</si>
  <si>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</si>
  <si>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</si>
  <si>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</si>
  <si>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</si>
  <si>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</si>
  <si>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</si>
  <si>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</si>
  <si>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</si>
  <si>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</si>
  <si>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</si>
  <si>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</si>
  <si>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</si>
  <si>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</si>
  <si>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</si>
  <si>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</si>
  <si>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</si>
  <si>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</si>
  <si>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</si>
  <si>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</si>
  <si>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</si>
  <si>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</si>
  <si>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</si>
  <si>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</si>
  <si>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</si>
  <si>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</si>
  <si>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</si>
  <si>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</si>
  <si>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</si>
  <si>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</si>
  <si>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</si>
  <si>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</si>
  <si>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</si>
  <si>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</si>
  <si>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</si>
  <si>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</si>
  <si>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</si>
  <si>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</si>
  <si>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</si>
  <si>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</si>
  <si>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</si>
  <si>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</si>
  <si>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</si>
  <si>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</si>
  <si>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</si>
  <si>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</si>
  <si>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</si>
  <si>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</si>
  <si>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</si>
  <si>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</si>
  <si>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</si>
  <si>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</si>
  <si>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</si>
  <si>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</si>
  <si>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</si>
  <si>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</si>
  <si>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</si>
  <si>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</si>
  <si>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</si>
  <si>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</si>
  <si>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</si>
  <si>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</si>
  <si>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</si>
  <si>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</si>
  <si>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</si>
  <si>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</si>
  <si>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</si>
  <si>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</si>
  <si>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</si>
  <si>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</si>
  <si>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</si>
  <si>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</si>
  <si>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</si>
  <si>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</si>
  <si>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</si>
  <si>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</si>
  <si>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</si>
  <si>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</si>
  <si>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</si>
  <si>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</si>
  <si>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</si>
  <si>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</si>
  <si>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</si>
  <si>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</si>
  <si>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</si>
  <si>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</si>
  <si>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</si>
  <si>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</si>
  <si>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</si>
  <si>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</si>
  <si>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</si>
  <si>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</si>
  <si>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</si>
  <si>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</si>
  <si>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</si>
  <si>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</si>
  <si>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</si>
  <si>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</si>
  <si>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</si>
  <si>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</si>
  <si>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</si>
  <si>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</si>
  <si>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</si>
  <si>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</si>
  <si>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</si>
  <si>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</si>
  <si>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</si>
  <si>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</si>
  <si>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</si>
  <si>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</si>
  <si>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</si>
  <si>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</si>
  <si>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</si>
  <si>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</si>
  <si>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</si>
  <si>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</si>
  <si>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</si>
  <si>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</si>
  <si>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</si>
  <si>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</si>
  <si>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</si>
  <si>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</si>
  <si>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</si>
  <si>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</si>
  <si>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</si>
  <si>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</si>
  <si>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</si>
  <si>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</si>
  <si>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</si>
  <si>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</si>
  <si>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</si>
  <si>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</si>
  <si>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</si>
  <si>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</si>
  <si>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</si>
  <si>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</si>
  <si>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</si>
  <si>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</si>
  <si>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</si>
  <si>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</si>
  <si>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</si>
  <si>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</si>
  <si>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</si>
  <si>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</si>
  <si>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</si>
  <si>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</si>
  <si>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</si>
  <si>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</si>
  <si>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</si>
  <si>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</si>
  <si>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</si>
  <si>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</si>
  <si>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</si>
  <si>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</si>
  <si>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</si>
  <si>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</si>
  <si>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</si>
  <si>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</si>
  <si>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</si>
  <si>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</si>
  <si>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</si>
  <si>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</si>
  <si>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</si>
  <si>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</si>
  <si>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</si>
  <si>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</si>
  <si>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</si>
  <si>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</si>
  <si>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</si>
  <si>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</si>
  <si>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</si>
  <si>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</si>
  <si>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</si>
  <si>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</si>
  <si>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</si>
  <si>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</si>
  <si>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</si>
  <si>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</si>
  <si>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</si>
  <si>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</si>
  <si>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</si>
  <si>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</si>
  <si>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</si>
  <si>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</si>
  <si>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</si>
  <si>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</si>
  <si>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</si>
  <si>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</si>
  <si>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</si>
  <si>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</si>
  <si>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</si>
  <si>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</si>
  <si>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</si>
  <si>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</si>
  <si>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</si>
  <si>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</si>
  <si>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</si>
  <si>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</si>
  <si>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</si>
  <si>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</si>
  <si>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</si>
  <si>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</si>
  <si>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</si>
  <si>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</si>
  <si>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</si>
  <si>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</si>
  <si>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</si>
  <si>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</si>
  <si>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</si>
  <si>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</si>
  <si>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</si>
  <si>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</si>
  <si>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</si>
  <si>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</si>
  <si>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</si>
  <si>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</si>
  <si>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</si>
  <si>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</si>
  <si>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</si>
  <si>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</si>
  <si>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</si>
  <si>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</si>
  <si>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</si>
  <si>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</si>
  <si>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</si>
  <si>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</si>
  <si>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</si>
  <si>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</si>
  <si>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</si>
  <si>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</si>
  <si>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</si>
  <si>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</si>
  <si>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</si>
  <si>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</si>
  <si>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</si>
  <si>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</si>
  <si>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</si>
  <si>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</si>
  <si>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</si>
  <si>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</si>
  <si>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</si>
  <si>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</si>
  <si>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</si>
  <si>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</si>
  <si>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</si>
  <si>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</si>
  <si>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</si>
  <si>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</si>
  <si>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</si>
  <si>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</si>
  <si>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</si>
  <si>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</si>
  <si>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</si>
  <si>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</si>
  <si>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</si>
  <si>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</si>
  <si>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</si>
  <si>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</si>
  <si>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</si>
  <si>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</si>
  <si>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</si>
  <si>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</si>
  <si>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</si>
  <si>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</si>
  <si>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</si>
  <si>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</si>
  <si>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</si>
  <si>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</si>
  <si>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</si>
  <si>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</si>
  <si>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</si>
  <si>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</si>
  <si>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</si>
  <si>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</si>
  <si>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</si>
  <si>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</si>
  <si>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</si>
  <si>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</si>
  <si>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</si>
  <si>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</si>
  <si>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</si>
  <si>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</si>
  <si>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</si>
  <si>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</si>
  <si>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</si>
  <si>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</si>
  <si>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</si>
  <si>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</si>
  <si>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</si>
  <si>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</si>
  <si>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</si>
  <si>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</si>
  <si>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</si>
  <si>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</si>
  <si>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</si>
  <si>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</si>
  <si>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</si>
  <si>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</si>
  <si>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</si>
  <si>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</si>
  <si>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</si>
  <si>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</si>
  <si>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</si>
  <si>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</si>
  <si>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</si>
  <si>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</si>
  <si>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</si>
  <si>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</si>
  <si>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</si>
  <si>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</si>
  <si>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</si>
  <si>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</si>
  <si>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</si>
  <si>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</si>
  <si>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</si>
  <si>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</si>
  <si>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</si>
  <si>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</si>
  <si>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</si>
  <si>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</si>
  <si>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</si>
  <si>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</si>
  <si>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</si>
  <si>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</si>
  <si>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</si>
  <si>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</si>
  <si>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</si>
  <si>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</si>
  <si>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</si>
  <si>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</si>
  <si>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</si>
  <si>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</si>
  <si>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</si>
  <si>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</si>
  <si>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</si>
  <si>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</si>
  <si>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</si>
  <si>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</si>
  <si>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</si>
  <si>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</si>
  <si>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</si>
  <si>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</si>
  <si>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</si>
  <si>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</si>
  <si>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</si>
  <si>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</si>
  <si>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</si>
  <si>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</si>
  <si>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</si>
  <si>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</si>
  <si>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</si>
  <si>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</si>
  <si>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</si>
  <si>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</si>
  <si>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</si>
  <si>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</si>
  <si>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</si>
  <si>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</si>
  <si>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</si>
  <si>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</si>
  <si>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</si>
  <si>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</si>
  <si>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</si>
  <si>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</si>
  <si>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</si>
  <si>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</si>
  <si>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</si>
  <si>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</si>
  <si>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</si>
  <si>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</si>
  <si>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</si>
  <si>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</si>
  <si>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</si>
  <si>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</si>
  <si>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</si>
  <si>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</si>
  <si>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</si>
  <si>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</si>
  <si>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</si>
  <si>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</si>
  <si>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</si>
  <si>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</si>
  <si>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</si>
  <si>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</si>
  <si>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</si>
  <si>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</si>
  <si>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</si>
  <si>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</si>
  <si>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</si>
  <si>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</si>
  <si>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</si>
  <si>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</si>
  <si>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</si>
  <si>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</si>
  <si>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</si>
  <si>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</si>
  <si>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</si>
  <si>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</si>
  <si>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</si>
  <si>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</si>
  <si>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</si>
  <si>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</si>
  <si>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</si>
  <si>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</si>
  <si>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</si>
  <si>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</si>
  <si>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</si>
  <si>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</si>
  <si>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</si>
  <si>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</si>
  <si>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</si>
  <si>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</si>
  <si>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</si>
  <si>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</si>
  <si>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</si>
  <si>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</si>
  <si>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</si>
  <si>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</si>
  <si>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</si>
  <si>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</si>
  <si>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</si>
  <si>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</si>
  <si>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</si>
  <si>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</si>
  <si>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</si>
  <si>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</si>
  <si>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</si>
  <si>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</si>
  <si>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</si>
  <si>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</si>
  <si>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</si>
  <si>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</si>
  <si>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</si>
  <si>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</si>
  <si>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</si>
  <si>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</si>
  <si>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</si>
  <si>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</si>
  <si>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</si>
  <si>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</si>
  <si>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</si>
  <si>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</si>
  <si>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</si>
  <si>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</si>
  <si>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</si>
  <si>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</si>
  <si>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</si>
  <si>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</si>
  <si>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</si>
  <si>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</si>
  <si>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</si>
  <si>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</si>
  <si>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</si>
  <si>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</si>
  <si>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</si>
  <si>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</si>
  <si>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</si>
  <si>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</si>
  <si>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</si>
  <si>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</si>
  <si>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</si>
  <si>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</si>
  <si>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</si>
  <si>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</si>
  <si>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</si>
  <si>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</si>
  <si>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</si>
  <si>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</si>
  <si>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</si>
  <si>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</si>
  <si>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</si>
  <si>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</si>
  <si>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</si>
  <si>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</si>
  <si>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</si>
  <si>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</si>
  <si>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</si>
  <si>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</si>
  <si>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</si>
  <si>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</si>
  <si>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</si>
  <si>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</si>
  <si>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</si>
  <si>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</si>
  <si>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</si>
  <si>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</si>
  <si>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</si>
  <si>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</si>
  <si>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</si>
  <si>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</si>
  <si>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</si>
  <si>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</si>
  <si>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</si>
  <si>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</si>
  <si>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</si>
  <si>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</si>
  <si>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</si>
  <si>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</si>
  <si>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</si>
  <si>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</si>
  <si>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</si>
  <si>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</si>
  <si>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</si>
  <si>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</si>
  <si>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</si>
  <si>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</si>
  <si>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</si>
  <si>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</si>
  <si>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</si>
  <si>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</si>
  <si>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</si>
  <si>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</si>
  <si>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</si>
  <si>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</si>
  <si>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</si>
  <si>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</si>
  <si>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</si>
  <si>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</si>
  <si>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</si>
  <si>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</si>
  <si>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</si>
  <si>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</si>
  <si>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</si>
  <si>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</si>
  <si>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</si>
  <si>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</si>
  <si>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</si>
  <si>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</si>
  <si>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</si>
  <si>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</si>
  <si>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</si>
  <si>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</si>
  <si>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</si>
  <si>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</si>
  <si>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</si>
  <si>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</si>
  <si>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</si>
  <si>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</si>
  <si>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</si>
  <si>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</si>
  <si>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</si>
  <si>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</si>
  <si>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</si>
  <si>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</si>
  <si>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</si>
  <si>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</si>
  <si>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</si>
  <si>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</si>
  <si>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</si>
  <si>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</si>
  <si>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</si>
  <si>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</si>
  <si>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</si>
  <si>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</si>
  <si>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</si>
  <si>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</si>
  <si>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</si>
  <si>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</si>
  <si>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</si>
  <si>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</si>
  <si>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</si>
  <si>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</si>
  <si>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</si>
  <si>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</si>
  <si>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</si>
  <si>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</si>
  <si>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</si>
  <si>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</si>
  <si>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</si>
  <si>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</si>
  <si>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</si>
  <si>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</si>
  <si>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</si>
  <si>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</si>
  <si>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</si>
  <si>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</si>
  <si>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</si>
  <si>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</si>
  <si>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</si>
  <si>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</si>
  <si>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</si>
  <si>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</si>
  <si>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</si>
  <si>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</si>
  <si>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</si>
  <si>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</si>
  <si>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</si>
  <si>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</si>
  <si>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</si>
  <si>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</si>
  <si>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</si>
  <si>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</si>
  <si>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</si>
  <si>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</si>
  <si>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</si>
  <si>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</si>
  <si>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</si>
  <si>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</si>
  <si>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</si>
  <si>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</si>
  <si>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</si>
  <si>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</si>
  <si>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</si>
  <si>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</si>
  <si>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</si>
  <si>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</si>
  <si>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</si>
  <si>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</si>
  <si>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</si>
  <si>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</si>
  <si>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</si>
  <si>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</si>
  <si>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</si>
  <si>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</si>
  <si>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</si>
  <si>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</si>
  <si>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</si>
  <si>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</si>
  <si>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</si>
  <si>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</si>
  <si>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</si>
  <si>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</si>
  <si>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</si>
  <si>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</si>
  <si>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</si>
  <si>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</si>
  <si>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</si>
  <si>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</si>
  <si>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</si>
  <si>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</si>
  <si>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</si>
  <si>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</si>
  <si>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</si>
  <si>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</si>
  <si>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</si>
  <si>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</si>
  <si>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</si>
  <si>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</si>
  <si>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</si>
  <si>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</si>
  <si>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</si>
  <si>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</si>
  <si>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</si>
  <si>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</si>
  <si>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</si>
  <si>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</si>
  <si>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</si>
  <si>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</si>
  <si>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</si>
  <si>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</si>
  <si>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</si>
  <si>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</si>
  <si>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</si>
  <si>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</si>
  <si>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</si>
  <si>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</si>
  <si>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</si>
  <si>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</si>
  <si>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</si>
  <si>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</si>
  <si>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</si>
  <si>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</si>
  <si>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</si>
  <si>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</si>
  <si>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</si>
  <si>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</si>
  <si>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</si>
  <si>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</si>
  <si>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</si>
  <si>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</si>
  <si>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</si>
  <si>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</si>
  <si>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</si>
  <si>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</si>
  <si>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</si>
  <si>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</si>
  <si>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</si>
  <si>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</si>
  <si>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</si>
  <si>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</si>
  <si>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</si>
  <si>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</si>
  <si>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</si>
  <si>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</si>
  <si>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</si>
  <si>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</si>
  <si>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</si>
  <si>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</si>
  <si>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</si>
  <si>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</si>
  <si>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</si>
  <si>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</si>
  <si>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</si>
  <si>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</si>
  <si>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</si>
  <si>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</si>
  <si>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</si>
  <si>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</si>
  <si>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</si>
  <si>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</si>
  <si>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</si>
  <si>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</si>
  <si>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</si>
  <si>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</si>
  <si>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</si>
  <si>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</si>
  <si>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</si>
  <si>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</si>
  <si>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</si>
  <si>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</si>
  <si>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</si>
  <si>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</si>
  <si>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</si>
  <si>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</si>
  <si>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</si>
  <si>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</si>
  <si>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</si>
  <si>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</si>
  <si>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</si>
  <si>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</si>
  <si>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</si>
  <si>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</si>
  <si>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</si>
  <si>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</si>
  <si>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</si>
  <si>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</si>
  <si>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</si>
  <si>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</si>
  <si>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</si>
  <si>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</si>
  <si>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</si>
  <si>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</si>
  <si>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</si>
  <si>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</si>
  <si>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</si>
  <si>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</si>
  <si>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</si>
  <si>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</si>
  <si>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</si>
  <si>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</si>
  <si>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</si>
  <si>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</si>
  <si>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</si>
  <si>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</si>
  <si>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</si>
  <si>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</si>
  <si>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</si>
  <si>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</si>
  <si>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</si>
  <si>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</si>
  <si>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</si>
  <si>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</si>
  <si>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</si>
  <si>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</si>
  <si>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</si>
  <si>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</si>
  <si>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</si>
  <si>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</si>
  <si>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</si>
  <si>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</si>
  <si>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</si>
  <si>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</si>
  <si>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</si>
  <si>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</si>
  <si>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</si>
  <si>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</si>
  <si>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</si>
  <si>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</si>
  <si>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</si>
  <si>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</si>
  <si>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</si>
  <si>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</si>
  <si>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</si>
  <si>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</si>
  <si>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</si>
  <si>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</si>
  <si>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</si>
  <si>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</si>
  <si>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</si>
  <si>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</si>
  <si>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</si>
  <si>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</si>
  <si>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</si>
  <si>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</si>
  <si>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</si>
  <si>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</si>
  <si>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</si>
  <si>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</si>
  <si>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</si>
  <si>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</si>
  <si>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</si>
  <si>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</si>
  <si>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</si>
  <si>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</si>
  <si>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</si>
  <si>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</si>
  <si>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</si>
  <si>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</si>
  <si>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</si>
  <si>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</si>
  <si>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</si>
  <si>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</si>
  <si>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</si>
  <si>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</si>
  <si>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</si>
  <si>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</si>
  <si>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</si>
  <si>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</si>
  <si>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</si>
  <si>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</si>
  <si>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</si>
  <si>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</si>
  <si>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</si>
  <si>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</si>
  <si>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</si>
  <si>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</si>
  <si>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</si>
  <si>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</si>
  <si>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</si>
  <si>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</si>
  <si>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</si>
  <si>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</si>
  <si>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</si>
  <si>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</si>
  <si>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</si>
  <si>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</si>
  <si>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</si>
  <si>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</si>
  <si>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</si>
  <si>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</si>
  <si>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</si>
  <si>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</si>
  <si>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</si>
  <si>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</si>
  <si>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</si>
  <si>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</si>
  <si>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</si>
  <si>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</si>
  <si>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</si>
  <si>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</si>
  <si>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</si>
  <si>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</si>
  <si>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</si>
  <si>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</si>
  <si>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</si>
  <si>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</si>
  <si>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</si>
  <si>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</si>
  <si>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</si>
  <si>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</si>
  <si>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</si>
  <si>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</si>
  <si>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</si>
  <si>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</si>
  <si>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</si>
  <si>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</si>
  <si>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</si>
  <si>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</si>
  <si>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</si>
  <si>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</si>
  <si>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</si>
  <si>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</si>
  <si>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</si>
  <si>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</si>
  <si>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</si>
  <si>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</si>
  <si>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</si>
  <si>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</si>
  <si>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</si>
  <si>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</si>
  <si>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</si>
  <si>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</si>
  <si>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</si>
  <si>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</si>
  <si>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</si>
  <si>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</si>
  <si>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</si>
  <si>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</si>
  <si>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</si>
  <si>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</si>
  <si>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</si>
  <si>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</si>
  <si>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</si>
  <si>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</si>
  <si>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</si>
  <si>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</si>
  <si>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</si>
  <si>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</si>
  <si>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</si>
  <si>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</si>
  <si>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</si>
  <si>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</si>
  <si>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</si>
  <si>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</si>
  <si>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</si>
  <si>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</si>
  <si>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</si>
  <si>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</si>
  <si>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</si>
  <si>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</si>
  <si>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</si>
  <si>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</si>
  <si>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</si>
  <si>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</si>
  <si>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</si>
  <si>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</si>
  <si>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</si>
  <si>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</si>
  <si>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</si>
  <si>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</si>
  <si>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</si>
  <si>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</si>
  <si>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</si>
  <si>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</si>
  <si>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</si>
  <si>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</si>
  <si>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</si>
  <si>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</si>
  <si>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</si>
  <si>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</si>
  <si>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</si>
  <si>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</si>
  <si>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</si>
  <si>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</si>
  <si>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</si>
  <si>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</si>
  <si>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</si>
  <si>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</si>
  <si>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</si>
  <si>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</si>
  <si>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</si>
  <si>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</si>
  <si>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</si>
  <si>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</si>
  <si>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</si>
  <si>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</si>
  <si>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</si>
  <si>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</si>
  <si>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</si>
  <si>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</si>
  <si>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</si>
  <si>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</si>
  <si>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</si>
  <si>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</si>
  <si>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</si>
  <si>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</si>
  <si>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</si>
  <si>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</si>
  <si>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</si>
  <si>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</si>
  <si>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</si>
  <si>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</si>
  <si>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</si>
  <si>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</si>
  <si>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</si>
  <si>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</si>
  <si>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</si>
  <si>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</si>
  <si>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</si>
  <si>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</si>
  <si>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</si>
  <si>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</si>
  <si>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</si>
  <si>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</si>
  <si>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</si>
  <si>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</si>
  <si>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</si>
  <si>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</si>
  <si>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</si>
  <si>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</si>
  <si>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</si>
  <si>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</si>
  <si>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</si>
  <si>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</si>
  <si>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</si>
  <si>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</si>
  <si>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</si>
  <si>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</si>
  <si>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</si>
  <si>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</si>
  <si>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</si>
  <si>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</si>
  <si>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</si>
  <si>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</si>
  <si>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</si>
  <si>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</si>
  <si>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</si>
  <si>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</si>
  <si>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</si>
  <si>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</si>
  <si>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</si>
  <si>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</si>
  <si>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</si>
  <si>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</si>
  <si>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</si>
  <si>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</si>
  <si>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</si>
  <si>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</si>
  <si>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</si>
  <si>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</si>
  <si>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</si>
  <si>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</si>
  <si>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</si>
  <si>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</si>
  <si>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</si>
  <si>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</si>
  <si>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</si>
  <si>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</si>
  <si>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</si>
  <si>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</si>
  <si>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</si>
  <si>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</si>
  <si>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</si>
  <si>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</si>
  <si>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</si>
  <si>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</si>
  <si>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</si>
  <si>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</si>
  <si>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</si>
  <si>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</si>
  <si>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</si>
  <si>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</si>
  <si>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</si>
  <si>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</si>
  <si>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</si>
  <si>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</si>
  <si>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</si>
  <si>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</si>
  <si>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</si>
  <si>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</si>
  <si>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</si>
  <si>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</si>
  <si>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</si>
  <si>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</si>
  <si>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</si>
  <si>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</si>
  <si>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</si>
  <si>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</si>
  <si>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</si>
  <si>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</si>
  <si>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</si>
  <si>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</si>
  <si>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</si>
  <si>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</si>
  <si>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</si>
  <si>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</si>
  <si>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</si>
  <si>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</si>
  <si>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</si>
  <si>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</si>
  <si>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</si>
  <si>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</si>
  <si>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</si>
  <si>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</si>
  <si>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</si>
  <si>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</si>
  <si>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</si>
  <si>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</si>
  <si>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</si>
  <si>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</si>
  <si>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</si>
  <si>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</si>
  <si>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</si>
  <si>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</si>
  <si>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</si>
  <si>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</si>
  <si>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</si>
  <si>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</si>
  <si>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</si>
  <si>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</si>
  <si>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</si>
  <si>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</si>
  <si>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</si>
  <si>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</si>
  <si>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</si>
  <si>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</si>
  <si>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</si>
  <si>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</si>
  <si>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</si>
  <si>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</si>
  <si>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</si>
  <si>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</si>
  <si>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</si>
  <si>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</si>
  <si>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</si>
  <si>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</si>
  <si>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</si>
  <si>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</si>
  <si>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</si>
  <si>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</si>
  <si>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</si>
  <si>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</si>
  <si>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</si>
  <si>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</si>
  <si>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</si>
  <si>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</si>
  <si>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</si>
  <si>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</si>
  <si>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</si>
  <si>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</si>
  <si>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</si>
  <si>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</si>
  <si>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</si>
  <si>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</si>
  <si>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</si>
  <si>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</si>
  <si>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</si>
  <si>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</si>
  <si>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</si>
  <si>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</si>
  <si>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</si>
  <si>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</si>
  <si>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</si>
  <si>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</si>
  <si>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</si>
  <si>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</si>
  <si>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</si>
  <si>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</si>
  <si>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</si>
  <si>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</si>
  <si>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</si>
  <si>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</si>
  <si>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</si>
  <si>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</si>
  <si>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</si>
  <si>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</si>
  <si>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</si>
  <si>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</si>
  <si>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</si>
  <si>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</si>
  <si>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</si>
  <si>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</si>
  <si>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</si>
  <si>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</si>
  <si>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</si>
  <si>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</si>
  <si>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</si>
  <si>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</si>
  <si>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</si>
  <si>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</si>
  <si>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</si>
  <si>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</si>
  <si>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</si>
  <si>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</si>
  <si>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</si>
  <si>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</si>
  <si>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</si>
  <si>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</si>
  <si>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</si>
  <si>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</si>
  <si>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</si>
  <si>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</si>
  <si>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</si>
  <si>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</si>
  <si>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</si>
  <si>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</si>
  <si>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</si>
  <si>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</si>
  <si>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</si>
  <si>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</si>
  <si>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</si>
  <si>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</si>
  <si>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</si>
  <si>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</si>
  <si>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</si>
  <si>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</si>
  <si>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</si>
  <si>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</si>
  <si>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</si>
  <si>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</si>
  <si>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</si>
  <si>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</si>
  <si>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</si>
  <si>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</si>
  <si>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</si>
  <si>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</si>
  <si>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</si>
  <si>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</si>
  <si>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</si>
  <si>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</si>
  <si>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</si>
  <si>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</si>
  <si>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</si>
  <si>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</si>
  <si>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</si>
  <si>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</si>
  <si>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</si>
  <si>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</si>
  <si>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</si>
  <si>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</si>
  <si>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</si>
  <si>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</si>
  <si>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</si>
  <si>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</si>
  <si>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</si>
  <si>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</si>
  <si>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</si>
  <si>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</si>
  <si>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</si>
  <si>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</si>
  <si>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</si>
  <si>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</si>
  <si>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</si>
  <si>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</si>
  <si>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</si>
  <si>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</si>
  <si>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</si>
  <si>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</si>
  <si>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</si>
  <si>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</si>
  <si>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</si>
  <si>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</si>
  <si>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</si>
  <si>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</si>
  <si>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</si>
  <si>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</si>
  <si>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</si>
  <si>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</si>
  <si>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</si>
  <si>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</si>
  <si>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</si>
  <si>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</si>
  <si>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</si>
  <si>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</si>
  <si>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</si>
  <si>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</si>
  <si>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</si>
  <si>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</si>
  <si>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</si>
  <si>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</si>
  <si>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</si>
  <si>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</si>
  <si>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</si>
  <si>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</si>
  <si>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</si>
  <si>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</si>
  <si>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</si>
  <si>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</si>
  <si>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</si>
  <si>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</si>
  <si>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</si>
  <si>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</si>
  <si>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</si>
  <si>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</si>
  <si>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</si>
  <si>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</si>
  <si>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</si>
  <si>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</si>
  <si>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</si>
  <si>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</si>
  <si>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</si>
  <si>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</si>
  <si>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</si>
  <si>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</si>
  <si>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</si>
  <si>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</si>
  <si>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</si>
  <si>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</si>
  <si>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</si>
  <si>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</si>
  <si>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</si>
  <si>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</si>
  <si>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</si>
  <si>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</si>
  <si>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</si>
  <si>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</si>
  <si>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</si>
  <si>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</si>
  <si>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</si>
  <si>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</si>
  <si>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</si>
  <si>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</si>
  <si>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</si>
  <si>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</si>
  <si>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</si>
  <si>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</si>
  <si>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</si>
  <si>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</si>
  <si>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</si>
  <si>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</si>
  <si>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</si>
  <si>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</si>
  <si>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</si>
  <si>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</si>
  <si>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</si>
  <si>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</si>
  <si>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</si>
  <si>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</si>
  <si>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</si>
  <si>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</si>
  <si>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</si>
  <si>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</si>
  <si>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</si>
  <si>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</si>
  <si>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</si>
  <si>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</si>
  <si>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</si>
  <si>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</si>
  <si>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</si>
  <si>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</si>
  <si>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</si>
  <si>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</si>
  <si>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</si>
  <si>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</si>
  <si>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</si>
  <si>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</si>
  <si>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</si>
  <si>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</si>
  <si>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</si>
  <si>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</si>
  <si>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</si>
  <si>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</si>
  <si>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</si>
  <si>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</si>
  <si>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</si>
  <si>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</si>
  <si>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</si>
  <si>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</si>
  <si>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</si>
  <si>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</si>
  <si>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</si>
  <si>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</si>
  <si>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</si>
  <si>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</si>
  <si>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</si>
  <si>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</si>
  <si>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</si>
  <si>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</si>
  <si>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</si>
  <si>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</si>
  <si>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</si>
  <si>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</si>
  <si>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</si>
  <si>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</si>
  <si>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</si>
  <si>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</si>
  <si>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</si>
  <si>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</si>
  <si>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</si>
  <si>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</si>
  <si>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</si>
  <si>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</si>
  <si>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</si>
  <si>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</si>
  <si>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</si>
  <si>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</si>
  <si>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</si>
  <si>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</si>
  <si>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</si>
  <si>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</si>
  <si>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</si>
  <si>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</si>
  <si>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</si>
  <si>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</si>
  <si>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</si>
  <si>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</si>
  <si>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</si>
  <si>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</si>
  <si>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</si>
  <si>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</si>
  <si>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</si>
  <si>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</si>
  <si>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</si>
  <si>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</si>
  <si>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</si>
  <si>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</si>
  <si>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</si>
  <si>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</si>
  <si>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</si>
  <si>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</si>
  <si>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</si>
  <si>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</si>
  <si>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</si>
  <si>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</si>
  <si>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</si>
  <si>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</si>
  <si>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</si>
  <si>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</si>
  <si>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</si>
  <si>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</si>
  <si>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</si>
  <si>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</si>
  <si>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</si>
  <si>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</si>
  <si>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</si>
  <si>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</si>
  <si>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</si>
  <si>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</si>
  <si>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</si>
  <si>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</si>
  <si>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</si>
  <si>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</si>
  <si>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</si>
  <si>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</si>
  <si>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</si>
  <si>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</si>
  <si>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</si>
  <si>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</si>
  <si>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</si>
  <si>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</si>
  <si>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</si>
  <si>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</si>
  <si>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</si>
  <si>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</si>
  <si>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</si>
  <si>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</si>
  <si>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</si>
  <si>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</si>
  <si>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</si>
  <si>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</si>
  <si>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</si>
  <si>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</si>
  <si>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</si>
  <si>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</si>
  <si>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</si>
  <si>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</si>
  <si>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</si>
  <si>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</si>
  <si>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</si>
  <si>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</si>
  <si>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</si>
  <si>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</si>
  <si>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</si>
  <si>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</si>
  <si>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</si>
  <si>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</si>
  <si>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</si>
  <si>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</si>
  <si>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</si>
  <si>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</si>
  <si>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</si>
  <si>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</si>
  <si>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</si>
  <si>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</si>
  <si>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</si>
  <si>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</si>
  <si>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</si>
  <si>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</si>
  <si>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</si>
  <si>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</si>
  <si>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</si>
  <si>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</si>
  <si>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</si>
  <si>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</si>
  <si>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</si>
  <si>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</si>
  <si>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</si>
  <si>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</si>
  <si>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</si>
  <si>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</si>
  <si>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</si>
  <si>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</si>
  <si>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</si>
  <si>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</si>
  <si>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</si>
  <si>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</si>
  <si>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</si>
  <si>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</si>
  <si>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</si>
  <si>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</si>
  <si>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</si>
  <si>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</si>
  <si>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</si>
  <si>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</si>
  <si>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</si>
  <si>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</si>
  <si>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</si>
  <si>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</si>
  <si>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</si>
  <si>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</si>
  <si>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</si>
  <si>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</si>
  <si>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</si>
  <si>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</si>
  <si>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</si>
  <si>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</si>
  <si>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</si>
  <si>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</si>
  <si>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</si>
  <si>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</si>
  <si>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</si>
  <si>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</si>
  <si>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</si>
  <si>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</si>
  <si>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</si>
  <si>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</si>
  <si>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</si>
  <si>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</si>
  <si>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</si>
  <si>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</si>
  <si>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</si>
  <si>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</si>
  <si>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</si>
  <si>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</si>
  <si>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</si>
  <si>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</si>
  <si>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</si>
  <si>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</si>
  <si>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</si>
  <si>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</si>
  <si>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</si>
  <si>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</si>
  <si>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</si>
  <si>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</si>
  <si>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</si>
  <si>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</si>
  <si>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</si>
  <si>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</si>
  <si>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</si>
  <si>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</si>
  <si>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</si>
  <si>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</si>
  <si>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</si>
  <si>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</si>
  <si>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</si>
  <si>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</si>
  <si>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</si>
  <si>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</si>
  <si>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</si>
  <si>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</si>
  <si>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</si>
  <si>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</si>
  <si>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</si>
  <si>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</si>
  <si>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</si>
  <si>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</si>
  <si>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</si>
  <si>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</si>
  <si>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</si>
  <si>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</si>
  <si>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</si>
  <si>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</si>
  <si>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</si>
  <si>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</si>
  <si>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</si>
  <si>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</si>
  <si>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</si>
  <si>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</si>
  <si>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</si>
  <si>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</si>
  <si>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</si>
  <si>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</si>
  <si>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</si>
  <si>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</si>
  <si>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</si>
  <si>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</si>
  <si>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</si>
  <si>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</si>
  <si>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</si>
  <si>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</si>
  <si>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</si>
  <si>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</si>
  <si>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</si>
  <si>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</si>
  <si>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</si>
  <si>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</si>
  <si>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</si>
  <si>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</si>
  <si>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</si>
  <si>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</si>
  <si>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</si>
  <si>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</si>
  <si>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</si>
  <si>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</si>
  <si>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</si>
  <si>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</si>
  <si>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</si>
  <si>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</si>
  <si>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</si>
  <si>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</si>
  <si>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</si>
  <si>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</si>
  <si>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</si>
  <si>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</si>
  <si>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</si>
  <si>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</si>
  <si>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</si>
  <si>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</si>
  <si>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</si>
  <si>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</si>
  <si>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</si>
  <si>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</si>
  <si>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</si>
  <si>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</si>
  <si>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</si>
  <si>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</si>
  <si>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</si>
  <si>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</si>
  <si>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</si>
  <si>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</si>
  <si>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</si>
  <si>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</si>
  <si>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</si>
  <si>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</si>
  <si>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</si>
  <si>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</si>
  <si>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</si>
  <si>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</si>
  <si>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</si>
  <si>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</si>
  <si>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</si>
  <si>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</si>
  <si>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</si>
  <si>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</si>
  <si>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</si>
  <si>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</si>
  <si>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</si>
  <si>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</si>
  <si>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</si>
  <si>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</si>
  <si>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</si>
  <si>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</si>
  <si>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</si>
  <si>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</si>
  <si>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</si>
  <si>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</si>
  <si>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</si>
  <si>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</si>
  <si>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</si>
  <si>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</si>
  <si>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</si>
  <si>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</si>
  <si>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</si>
  <si>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</si>
  <si>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</si>
  <si>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</si>
  <si>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</si>
  <si>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</si>
  <si>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</si>
  <si>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</si>
  <si>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</si>
  <si>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</si>
  <si>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</si>
  <si>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</si>
  <si>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</si>
  <si>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</si>
  <si>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</si>
  <si>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</si>
  <si>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</si>
  <si>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</si>
  <si>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</si>
  <si>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</si>
  <si>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</si>
  <si>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</si>
  <si>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</si>
  <si>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</si>
  <si>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</si>
  <si>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</si>
  <si>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</si>
  <si>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</si>
  <si>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</si>
  <si>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</si>
  <si>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</si>
  <si>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</si>
  <si>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</si>
  <si>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</si>
  <si>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</si>
  <si>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</si>
  <si>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</si>
  <si>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</si>
  <si>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</si>
  <si>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</si>
  <si>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</si>
  <si>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</si>
  <si>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</si>
  <si>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</si>
  <si>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</si>
  <si>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</si>
  <si>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</si>
  <si>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</si>
  <si>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</si>
  <si>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</si>
  <si>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</si>
  <si>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</si>
  <si>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</si>
  <si>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</si>
  <si>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</si>
  <si>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</si>
  <si>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</si>
  <si>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</si>
  <si>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</si>
  <si>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</si>
  <si>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</si>
  <si>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</si>
  <si>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</si>
  <si>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</si>
  <si>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</si>
  <si>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</si>
  <si>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</si>
  <si>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</si>
  <si>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</si>
  <si>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</si>
  <si>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</si>
  <si>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</si>
  <si>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</si>
  <si>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</si>
  <si>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</si>
  <si>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</si>
  <si>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</si>
  <si>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</si>
  <si>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</si>
  <si>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</si>
  <si>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</si>
  <si>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</si>
  <si>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</si>
  <si>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</si>
  <si>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</si>
  <si>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</si>
  <si>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</si>
  <si>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</si>
  <si>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</si>
  <si>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</si>
  <si>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</si>
  <si>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</si>
  <si>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</si>
  <si>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</si>
  <si>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</si>
  <si>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</si>
  <si>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</si>
  <si>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</si>
  <si>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</si>
  <si>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</si>
  <si>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</si>
  <si>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</si>
  <si>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</si>
  <si>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</si>
  <si>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</si>
  <si>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</si>
  <si>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</si>
  <si>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</si>
  <si>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</si>
  <si>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</si>
  <si>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</si>
  <si>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</si>
  <si>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</si>
  <si>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</si>
  <si>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</si>
  <si>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</si>
  <si>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</si>
  <si>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</si>
  <si>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</si>
  <si>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</si>
  <si>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</si>
  <si>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</si>
  <si>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</si>
  <si>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</si>
  <si>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</si>
  <si>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</si>
  <si>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</si>
  <si>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</si>
  <si>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</si>
  <si>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</si>
  <si>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</si>
  <si>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</si>
  <si>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</si>
  <si>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</si>
  <si>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</si>
  <si>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</si>
  <si>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</si>
  <si>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</si>
  <si>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</si>
  <si>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</si>
  <si>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</si>
  <si>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</si>
  <si>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</si>
  <si>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</si>
  <si>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</si>
  <si>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</si>
  <si>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</si>
  <si>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</si>
  <si>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</si>
  <si>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</si>
  <si>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</si>
  <si>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</si>
  <si>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</si>
  <si>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</si>
  <si>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</si>
  <si>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</si>
  <si>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</si>
  <si>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</si>
  <si>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</si>
  <si>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</si>
  <si>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</si>
  <si>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</si>
  <si>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</si>
  <si>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</si>
  <si>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</si>
  <si>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</si>
  <si>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</si>
  <si>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</si>
  <si>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</si>
  <si>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</si>
  <si>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</si>
  <si>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</si>
  <si>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</si>
  <si>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</si>
  <si>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</si>
  <si>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</si>
  <si>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</si>
  <si>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</si>
  <si>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</si>
  <si>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</si>
  <si>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</si>
  <si>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</si>
  <si>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</si>
  <si>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</si>
  <si>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</si>
  <si>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</si>
  <si>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</si>
  <si>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</si>
  <si>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</si>
  <si>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</si>
  <si>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</si>
  <si>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</si>
  <si>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</si>
  <si>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</si>
  <si>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</si>
  <si>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</si>
  <si>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</si>
  <si>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</si>
  <si>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</si>
  <si>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</si>
  <si>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</si>
  <si>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</si>
  <si>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</si>
  <si>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</si>
  <si>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</si>
  <si>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</si>
  <si>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</si>
  <si>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</si>
  <si>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</si>
  <si>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</si>
  <si>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</si>
  <si>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</si>
  <si>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</si>
  <si>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</si>
  <si>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</si>
  <si>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</si>
  <si>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</si>
  <si>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</si>
  <si>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</si>
  <si>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</si>
  <si>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</si>
  <si>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</si>
  <si>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</si>
  <si>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</si>
  <si>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</si>
  <si>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</si>
  <si>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</si>
  <si>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</si>
  <si>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</si>
  <si>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</si>
  <si>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</si>
  <si>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</si>
  <si>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</si>
  <si>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</si>
  <si>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</si>
  <si>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</si>
  <si>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</si>
  <si>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</si>
  <si>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</si>
  <si>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</si>
  <si>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</si>
  <si>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</si>
  <si>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</si>
  <si>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</si>
  <si>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</si>
  <si>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</si>
  <si>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</si>
  <si>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</si>
  <si>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</si>
  <si>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</si>
  <si>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</si>
  <si>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</si>
  <si>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</si>
  <si>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</si>
  <si>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</si>
  <si>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</si>
  <si>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</si>
  <si>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</si>
  <si>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</si>
  <si>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</si>
  <si>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</si>
  <si>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</si>
  <si>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</si>
  <si>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</si>
  <si>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</si>
  <si>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</si>
  <si>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</si>
  <si>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</si>
  <si>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</si>
  <si>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</si>
  <si>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</si>
  <si>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</si>
  <si>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</si>
  <si>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</si>
  <si>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</si>
  <si>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</si>
  <si>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</si>
  <si>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</si>
  <si>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</si>
  <si>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</si>
  <si>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</si>
  <si>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</si>
  <si>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</si>
  <si>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</si>
  <si>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</si>
  <si>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</si>
  <si>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</si>
  <si>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</si>
  <si>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</si>
  <si>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</si>
  <si>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</si>
  <si>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</si>
  <si>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</si>
  <si>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</si>
  <si>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</si>
  <si>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</si>
  <si>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</si>
  <si>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</si>
  <si>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</si>
  <si>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</si>
  <si>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</si>
  <si>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</si>
  <si>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</si>
  <si>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</si>
  <si>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</si>
  <si>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</si>
  <si>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</si>
  <si>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</si>
  <si>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</si>
  <si>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</si>
  <si>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</si>
  <si>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</si>
  <si>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</si>
  <si>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</si>
  <si>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</si>
  <si>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</si>
  <si>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</si>
  <si>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</si>
  <si>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</si>
  <si>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</si>
  <si>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</si>
  <si>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</si>
  <si>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</si>
  <si>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</si>
  <si>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</si>
  <si>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</si>
  <si>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</si>
  <si>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</si>
  <si>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</si>
  <si>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</si>
  <si>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</si>
  <si>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</si>
  <si>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</si>
  <si>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</si>
  <si>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</si>
  <si>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</si>
  <si>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</si>
  <si>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</si>
  <si>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</si>
  <si>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</si>
  <si>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</si>
  <si>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</si>
  <si>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</si>
  <si>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</si>
  <si>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</si>
  <si>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</si>
  <si>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</si>
  <si>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</si>
  <si>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</si>
  <si>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</si>
  <si>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</si>
  <si>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</si>
  <si>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</si>
  <si>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</si>
  <si>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</si>
  <si>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</si>
  <si>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</si>
  <si>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</si>
  <si>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</si>
  <si>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</si>
  <si>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</si>
  <si>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</si>
  <si>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</si>
  <si>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</si>
  <si>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</si>
  <si>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</si>
  <si>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</si>
  <si>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</si>
  <si>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</si>
  <si>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</si>
  <si>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</si>
  <si>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</si>
  <si>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</si>
  <si>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</si>
  <si>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</si>
  <si>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</si>
  <si>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</si>
  <si>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</si>
  <si>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</si>
  <si>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</si>
  <si>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</si>
  <si>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</si>
  <si>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</si>
  <si>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</si>
  <si>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</si>
  <si>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</si>
  <si>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</si>
  <si>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</si>
  <si>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</si>
  <si>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</si>
  <si>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</si>
  <si>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</si>
  <si>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</si>
  <si>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</si>
  <si>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</si>
  <si>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</si>
  <si>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</si>
  <si>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</si>
  <si>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</si>
  <si>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</si>
  <si>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</si>
  <si>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</si>
  <si>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</si>
  <si>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</si>
  <si>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</si>
  <si>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</si>
  <si>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</si>
  <si>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</si>
  <si>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</si>
  <si>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</si>
  <si>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</si>
  <si>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</si>
  <si>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</si>
  <si>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</si>
  <si>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</si>
  <si>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</si>
  <si>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</si>
  <si>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</si>
  <si>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</si>
  <si>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</si>
  <si>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</si>
  <si>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</si>
  <si>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</si>
  <si>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</si>
  <si>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</si>
  <si>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</si>
  <si>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</si>
  <si>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</si>
  <si>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</si>
  <si>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</si>
  <si>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</si>
  <si>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</si>
  <si>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</si>
  <si>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</si>
  <si>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</si>
  <si>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</si>
  <si>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</si>
  <si>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</si>
  <si>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</si>
  <si>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</si>
  <si>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</si>
  <si>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</si>
  <si>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</si>
  <si>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</si>
  <si>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</si>
  <si>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</si>
  <si>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</si>
  <si>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</si>
  <si>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</si>
  <si>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</si>
  <si>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</si>
  <si>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</si>
  <si>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</si>
  <si>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</si>
  <si>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</si>
  <si>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</si>
  <si>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</si>
  <si>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</si>
  <si>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</si>
  <si>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</si>
  <si>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</si>
  <si>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</si>
  <si>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</si>
  <si>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</si>
  <si>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</si>
  <si>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</si>
  <si>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</si>
  <si>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</si>
  <si>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</si>
  <si>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</si>
  <si>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</si>
  <si>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</si>
  <si>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</si>
  <si>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</si>
  <si>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</si>
  <si>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</si>
  <si>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</si>
  <si>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</si>
  <si>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</si>
  <si>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</si>
  <si>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</si>
  <si>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</si>
  <si>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</si>
  <si>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</si>
  <si>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</si>
  <si>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</si>
  <si>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</si>
  <si>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</si>
  <si>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</si>
  <si>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</si>
  <si>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</si>
  <si>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</si>
  <si>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</si>
  <si>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</si>
  <si>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</si>
  <si>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</si>
  <si>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</si>
  <si>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</si>
  <si>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</si>
  <si>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</si>
  <si>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</si>
  <si>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</si>
  <si>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</si>
  <si>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</si>
  <si>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</si>
  <si>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</si>
  <si>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</si>
  <si>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</si>
  <si>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</si>
  <si>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</si>
  <si>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</si>
  <si>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</si>
  <si>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</si>
  <si>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</si>
  <si>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</si>
  <si>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</si>
  <si>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</si>
  <si>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</si>
  <si>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</si>
  <si>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</si>
  <si>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</si>
  <si>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</si>
  <si>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</si>
  <si>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</si>
  <si>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</si>
  <si>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</si>
  <si>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</si>
  <si>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</si>
  <si>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</si>
  <si>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</si>
  <si>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</si>
  <si>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</si>
  <si>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</si>
  <si>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</si>
  <si>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</si>
  <si>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</si>
  <si>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</si>
  <si>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</si>
  <si>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</si>
  <si>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</si>
  <si>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</si>
  <si>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</si>
  <si>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</si>
  <si>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</si>
  <si>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</si>
  <si>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</si>
  <si>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</si>
  <si>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</si>
  <si>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</si>
  <si>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</si>
  <si>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</si>
  <si>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</si>
  <si>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</si>
  <si>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</si>
  <si>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</si>
  <si>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</si>
  <si>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</si>
  <si>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</si>
  <si>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</si>
  <si>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</si>
  <si>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</si>
  <si>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</si>
  <si>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</si>
  <si>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</si>
  <si>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</si>
  <si>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</si>
  <si>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</si>
  <si>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</si>
  <si>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</si>
  <si>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</si>
  <si>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</si>
  <si>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</si>
  <si>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</si>
  <si>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</si>
  <si>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</si>
  <si>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</si>
  <si>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</si>
  <si>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</si>
  <si>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</si>
  <si>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</si>
  <si>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</si>
  <si>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</si>
  <si>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</si>
  <si>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</si>
  <si>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</si>
  <si>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</si>
  <si>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</si>
  <si>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</si>
  <si>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</si>
  <si>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</si>
  <si>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</si>
  <si>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</si>
  <si>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</si>
  <si>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</si>
  <si>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</si>
  <si>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</si>
  <si>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</si>
  <si>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</si>
  <si>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</si>
  <si>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</si>
  <si>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</si>
  <si>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</si>
  <si>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</si>
  <si>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</si>
  <si>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</si>
  <si>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</si>
  <si>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</si>
  <si>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</si>
  <si>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</si>
  <si>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</si>
  <si>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</si>
  <si>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</si>
  <si>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</si>
  <si>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</si>
  <si>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</si>
  <si>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</si>
  <si>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</si>
  <si>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</si>
  <si>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</si>
  <si>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</si>
  <si>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</si>
  <si>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</si>
  <si>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</si>
  <si>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</si>
  <si>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</si>
  <si>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</si>
  <si>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</si>
  <si>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</si>
  <si>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</si>
  <si>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</si>
  <si>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</si>
  <si>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</si>
  <si>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</si>
  <si>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</si>
  <si>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</si>
  <si>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</si>
  <si>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</si>
  <si>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</si>
  <si>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</si>
  <si>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</si>
  <si>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</si>
  <si>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</si>
  <si>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</si>
  <si>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</si>
  <si>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</si>
  <si>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</si>
  <si>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</si>
  <si>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</si>
  <si>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</si>
  <si>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</si>
  <si>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</si>
  <si>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</si>
  <si>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</si>
  <si>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</si>
  <si>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</si>
  <si>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</si>
  <si>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</si>
  <si>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</si>
  <si>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</si>
  <si>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</si>
  <si>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</si>
  <si>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</si>
  <si>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</si>
  <si>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</si>
  <si>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</si>
  <si>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</si>
  <si>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</si>
  <si>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</si>
  <si>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</si>
  <si>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</si>
  <si>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</si>
  <si>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</si>
  <si>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</si>
  <si>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</si>
  <si>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</si>
  <si>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</si>
  <si>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</si>
  <si>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</si>
  <si>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</si>
  <si>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</si>
  <si>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</si>
  <si>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</si>
  <si>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</si>
  <si>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</si>
  <si>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</si>
  <si>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</si>
  <si>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</si>
  <si>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</si>
  <si>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</si>
  <si>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</si>
  <si>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</si>
  <si>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</si>
  <si>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</si>
  <si>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</si>
  <si>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</si>
  <si>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</si>
  <si>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</si>
  <si>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</si>
  <si>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</si>
  <si>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</si>
  <si>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</si>
  <si>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</si>
  <si>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</si>
  <si>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</si>
  <si>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</si>
  <si>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</si>
  <si>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</si>
  <si>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</si>
  <si>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</si>
  <si>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</si>
  <si>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</si>
  <si>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</si>
  <si>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</si>
  <si>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</si>
  <si>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</si>
  <si>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</si>
  <si>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</si>
  <si>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</si>
  <si>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</si>
  <si>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</si>
  <si>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</si>
  <si>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</si>
  <si>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</si>
  <si>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</si>
  <si>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</si>
  <si>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</si>
  <si>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</si>
  <si>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</si>
  <si>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</si>
  <si>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</si>
  <si>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</si>
  <si>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</si>
  <si>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</si>
  <si>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</si>
  <si>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</si>
  <si>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</si>
  <si>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</si>
  <si>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</si>
  <si>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</si>
  <si>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</si>
  <si>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</si>
  <si>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</si>
  <si>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</si>
  <si>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</si>
  <si>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</si>
  <si>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</si>
  <si>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</si>
  <si>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</si>
  <si>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</si>
  <si>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</si>
  <si>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</si>
  <si>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</si>
  <si>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</si>
  <si>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</si>
  <si>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</si>
  <si>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</si>
  <si>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</si>
  <si>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</si>
  <si>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</si>
  <si>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</si>
  <si>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</si>
  <si>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</si>
  <si>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</si>
  <si>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</si>
  <si>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</si>
  <si>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</si>
  <si>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</si>
  <si>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</si>
  <si>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</si>
  <si>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</si>
  <si>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</si>
  <si>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</si>
  <si>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</si>
  <si>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</si>
  <si>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</si>
  <si>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</si>
  <si>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</si>
  <si>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</si>
  <si>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</si>
  <si>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</si>
  <si>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</si>
  <si>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</si>
  <si>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</si>
  <si>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</si>
  <si>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</si>
  <si>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</si>
  <si>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</si>
  <si>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</si>
  <si>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</si>
  <si>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</si>
  <si>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</si>
  <si>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</si>
  <si>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</si>
  <si>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</si>
  <si>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</si>
  <si>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</si>
  <si>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</si>
  <si>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</si>
  <si>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</si>
  <si>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</si>
  <si>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</si>
  <si>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</si>
  <si>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</si>
  <si>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</si>
  <si>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</si>
  <si>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</si>
  <si>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</si>
  <si>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</si>
  <si>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</si>
  <si>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</si>
  <si>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</si>
  <si>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</si>
  <si>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</si>
  <si>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</si>
  <si>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</si>
  <si>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</si>
  <si>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</si>
  <si>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</si>
  <si>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</si>
  <si>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</si>
  <si>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</si>
  <si>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</si>
  <si>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</si>
  <si>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</si>
  <si>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</si>
  <si>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</si>
  <si>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</si>
  <si>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</si>
  <si>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</si>
  <si>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</si>
  <si>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</si>
  <si>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</si>
  <si>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</si>
  <si>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</si>
  <si>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</si>
  <si>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</si>
  <si>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</si>
  <si>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</si>
  <si>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</si>
  <si>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</si>
  <si>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</si>
  <si>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</si>
  <si>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</si>
  <si>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</si>
  <si>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</si>
  <si>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</si>
  <si>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</si>
  <si>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</si>
  <si>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</si>
  <si>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</si>
  <si>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</si>
  <si>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</si>
  <si>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</si>
  <si>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</si>
  <si>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</si>
  <si>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</si>
  <si>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</si>
  <si>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</si>
  <si>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</si>
  <si>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</si>
  <si>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</si>
  <si>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</si>
  <si>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</si>
  <si>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</si>
  <si>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</si>
  <si>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</si>
  <si>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</si>
  <si>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</si>
  <si>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</si>
  <si>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</si>
  <si>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</si>
  <si>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</si>
  <si>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</si>
  <si>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Product Category</t>
  </si>
  <si>
    <t>Sum of discounted_price</t>
  </si>
  <si>
    <t>Average of actual_price</t>
  </si>
  <si>
    <t>total_potential_revenue</t>
  </si>
  <si>
    <t>products</t>
  </si>
  <si>
    <t>discount_price &gt;=50</t>
  </si>
  <si>
    <t>Rating</t>
  </si>
  <si>
    <t>Number of products</t>
  </si>
  <si>
    <t>Number of reviews</t>
  </si>
  <si>
    <t xml:space="preserve">Product </t>
  </si>
  <si>
    <t>Average rating</t>
  </si>
  <si>
    <t>Product</t>
  </si>
  <si>
    <t>Number of Products with discount &gt;=50%</t>
  </si>
  <si>
    <t>Product rating</t>
  </si>
  <si>
    <t>Category</t>
  </si>
  <si>
    <t>Total potential revenue</t>
  </si>
  <si>
    <t>Count of product_name</t>
  </si>
  <si>
    <t>Number of reviews by Category</t>
  </si>
  <si>
    <t>Number of products by Category</t>
  </si>
  <si>
    <t>Average discount percentage by product category</t>
  </si>
  <si>
    <t>Average actual price vs discounted price by category</t>
  </si>
  <si>
    <t>Products with highest number of reviews</t>
  </si>
  <si>
    <t>Distribution of Product rating</t>
  </si>
  <si>
    <t>Total Potential revenue by Category</t>
  </si>
  <si>
    <t>Price bucket</t>
  </si>
  <si>
    <t>Product Category with highest discounts</t>
  </si>
  <si>
    <t>Max of discount_percentage</t>
  </si>
  <si>
    <t>Number of Unique Products</t>
  </si>
  <si>
    <t>Number of Unique products by price range bucket</t>
  </si>
  <si>
    <t>Rating + number _of_review</t>
  </si>
  <si>
    <t>Count of Rating + number _of_review</t>
  </si>
  <si>
    <t>Top 5 products by rating &amp; number of reviews</t>
  </si>
  <si>
    <t>discount_price &gt;=50%</t>
  </si>
  <si>
    <t>₹200-₹500</t>
  </si>
  <si>
    <t>&lt;₹200</t>
  </si>
  <si>
    <t>&gt;₹500</t>
  </si>
  <si>
    <t>Number of products with &lt;1000 reviews</t>
  </si>
  <si>
    <t>&lt;1000_reviews</t>
  </si>
  <si>
    <t>Sum of discount_price &gt;=50%</t>
  </si>
  <si>
    <t>Number of products with &lt;1000_reviews</t>
  </si>
  <si>
    <t>Rating by discount pecentage</t>
  </si>
  <si>
    <t>Sum of discount_percentage</t>
  </si>
  <si>
    <t>Products with highest average rating</t>
  </si>
  <si>
    <t>Average of discount_percentage</t>
  </si>
  <si>
    <t>Amazon Basics USB 2.0 Cable - A-Male to B-Male - for Personal Computer, Printer- 6 Feet (1.8 Meters), Black</t>
  </si>
  <si>
    <t>Amazon Basics Flexible Premium HDMI Cable (Black, 4K@60Hz, 18Gbps), 3-Foot</t>
  </si>
  <si>
    <t>Amazon Basics USB 2.0 - A-Male to A-Female Extension Cable for Personal Computer, Printer (Black, 9.8 Feet/3 Meters)</t>
  </si>
  <si>
    <t>Amazon Basics Nylon Braided Usb-C To Lightning Cable, Fast Charging Mfi Certified Smartphone, Iphone Charger (6-Foot, Dark Grey)</t>
  </si>
  <si>
    <t>Amazon Basics Micro Usb Fast Charging Cable For Android Smartphone,Personal Computer,Printer With Gold Plated Connectors (6 Feet, Black)</t>
  </si>
  <si>
    <t>Amazon Basics High Speed 55 Watt Oscillating Pedestal Fan, 400mm Sweep Length, White (Without Remote)</t>
  </si>
  <si>
    <t>Amazon Basics Cylinder Bagless Vacuum Cleaner with Power Suction, Low Sound, High Energy Efficiency and 2 Years Warranty (1.5L, Black)</t>
  </si>
  <si>
    <t>Amazon Basics Induction Cooktop 1600 Watt (Black)</t>
  </si>
  <si>
    <t>Amazon Basics 3.5mm to 2-Male RCA Adapter Cable For Tablet, Smartphone (Black, 15 feet)</t>
  </si>
  <si>
    <t>Amazon Basics New Release ABS USB-A to Lightning Cable Cord, Fast Charging MFi Certified Charger for Apple iPhone, iPad Tablet (3-Ft, White)</t>
  </si>
  <si>
    <t>Amazon Basics New Release Nylon USB-A to Lightning Cable Cord, MFi Certified Charger for Apple iPhone, iPad, Silver, 6-Ft</t>
  </si>
  <si>
    <t>Amazon Basics Digital Optical Coax to Analog RCA Audio Converter Adapter with Fiber Cable</t>
  </si>
  <si>
    <t>Amazon Basics USB C to Lightning Aluminum with Nylon Braided MFi Certified Charging Cable (Grey, 1.2 meter)</t>
  </si>
  <si>
    <t>Amazon Basics Double Braided Nylon USB Type-C to Type-C 2.0 Cable Smartphone (Dark Grey, 3 feet)</t>
  </si>
  <si>
    <t>Amazon Basics USB C to Lightning Aluminum with Nylon Braided MFi Certified Charging Cable (Grey, 1.8 meter)</t>
  </si>
  <si>
    <t>Amazon Basics USB 2.0 Extension Cable for Personal Computer, Printer, 2-Pack - A-Male to A-Female - 3.3 Feet (1 Meter, Black)</t>
  </si>
  <si>
    <t>Amazon Basics 6 Feet DisplayPort to DisplayPort Cable - (Not HDMI Cable) (Gold)</t>
  </si>
  <si>
    <t>Amazon Basics USB Type-C to USB Type-C 2.0 Cable for Charging Adapter, Smartphone - 9 Feet (2.7 Meters) - White</t>
  </si>
  <si>
    <t>Amazon Basics - High-Speed Male to Female HDMI Extension Cable - 6 Feet</t>
  </si>
  <si>
    <t>Amazon Basics High-Speed Braided HDMI Cable - 3 Feet - Supports Ethernet, 3D, 4K and Audio Return (Black)</t>
  </si>
  <si>
    <t>Amazon Basics Double Braided Nylon USB Type-C to Type-C 2.0 Cable, Charging Adapter, Smartphone 6 feet, Dark Grey</t>
  </si>
  <si>
    <t>Amazon Basics 10.2 Gbps High-Speed 4K HDMI Cable with Braided Cord (10-Foot, Dark Grey)</t>
  </si>
  <si>
    <t>Amazon Basics USB Type-C to Micro-B 2.0 Cable - 6 Inches (15.2 Centimeters) - White</t>
  </si>
  <si>
    <t>Amazon Basics 108 cm (43 inches) 4K Ultra HD Smart LED Fire TV AB43U20PS (Black)</t>
  </si>
  <si>
    <t>Amazon Basics New Release Nylon USB-A to Lightning Cable Cord, Fast Charging MFi Certified Charger for Apple iPhone, iPad (6-Ft, Rose Gold)</t>
  </si>
  <si>
    <t>Amazon Basics Micro USB Fast Charging Cable for Android Phones with Gold Plated Connectors (3 Feet, Black)</t>
  </si>
  <si>
    <t>Amazon Basics USB Type-C to USB Type-C 2.0 Cable - 3 Feet Laptop (0.9 Meters) - White</t>
  </si>
  <si>
    <t>Amazon Basics 6-Feet DisplayPort (not USB port) to HDMI Cable Black</t>
  </si>
  <si>
    <t>Amazon Basics 3 Feet High Speed HDMI Male to Female 2.0 Extension Cable</t>
  </si>
  <si>
    <t>Air Case Rugged Hard Drive Case for 2.5-inch Western Digital, Seagate, Toshiba, Portable Storage Shell for Gadget Hard Disk USB Cable Power Bank Mobile Charger Earphone, Waterproof (Black)</t>
  </si>
  <si>
    <t>Air Case Protective Laptop Bag Sleeve fits Upto 13.3" Laptop/ MacBook, Wrinkle Free, Padded, Waterproof Light Neoprene case Cover Pouch, for Men &amp; Women, Black- 6 Months Warranty</t>
  </si>
  <si>
    <t>Air Case Protective Laptop Bag Sleeve fits Upto 15.6" Laptop/ MacBook, Wrinkle Free, Padded, Waterproof Light Neoprene case Cover Pouch, for Men &amp; Women, Black- 6 Months Warranty</t>
  </si>
  <si>
    <t>Air Case Protective Laptop Bag Sleeve fits Upto 14.1" Laptop/ MacBook, Wrinkle Free, Padded, Waterproof Light Neoprene case Cover Pouch, for Men &amp; Women, Black- 6 Months Warranty</t>
  </si>
  <si>
    <t>Television Remote Control Compatible with Amazon Fire tv Stick (Pairing Manual Will be Back Side Remote Control)(P)</t>
  </si>
  <si>
    <t>Television Remote Control Compatible with Kodak/Thomson Smart led tv (Without Voice) Before Placing Order for verification Contact Our coustmer Care 7738090464</t>
  </si>
  <si>
    <t>Television Remote Control for led Smart tv Compatible with VU Smart Led (Without Voice)</t>
  </si>
  <si>
    <t>product_name_old</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</si>
</sst>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2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
      <sz val="12"/>
      <color theme="1"/>
      <name val="Calibri"/>
      <family val="2"/>
    </font>
    <font>
      <sz val="12"/>
      <color theme="1"/>
      <name val="Aptos Narrow"/>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tint="-0.499984740745262"/>
        <bgColor theme="7" tint="-0.499984740745262"/>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7"/>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5">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13" fillId="33" borderId="10" xfId="0" applyFont="1" applyFill="1" applyBorder="1"/>
    <xf numFmtId="0" fontId="18" fillId="0" borderId="0" xfId="0" applyFont="1"/>
    <xf numFmtId="164" fontId="18" fillId="0" borderId="0" xfId="42" applyNumberFormat="1" applyFont="1"/>
    <xf numFmtId="0" fontId="19" fillId="0" borderId="0" xfId="0" applyFont="1"/>
    <xf numFmtId="164" fontId="20" fillId="0" borderId="0" xfId="0" applyNumberFormat="1" applyFont="1"/>
    <xf numFmtId="49" fontId="18" fillId="0" borderId="0" xfId="0" applyNumberFormat="1" applyFont="1"/>
    <xf numFmtId="49"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9">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13" formatCode="0%"/>
    </dxf>
    <dxf>
      <numFmt numFmtId="3" formatCode="#,##0"/>
    </dxf>
    <dxf>
      <numFmt numFmtId="3" formatCode="#,##0"/>
    </dxf>
    <dxf>
      <numFmt numFmtId="3" formatCode="#,##0"/>
    </dxf>
    <dxf>
      <numFmt numFmtId="3" formatCode="#,##0"/>
    </dxf>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numFmt numFmtId="0" formatCode="General"/>
    </dxf>
    <dxf>
      <numFmt numFmtId="13" formatCode="0%"/>
    </dxf>
    <dxf>
      <numFmt numFmtId="13" formatCode="0%"/>
    </dxf>
    <dxf>
      <numFmt numFmtId="3" formatCode="#,##0"/>
    </dxf>
    <dxf>
      <numFmt numFmtId="3" formatCode="#,##0"/>
    </dxf>
    <dxf>
      <numFmt numFmtId="3" formatCode="#,##0"/>
    </dxf>
    <dxf>
      <numFmt numFmtId="3" formatCode="#,##0"/>
    </dxf>
    <dxf>
      <numFmt numFmtId="0" formatCode="General"/>
    </dxf>
    <dxf>
      <font>
        <b/>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Tables!PivotTable4</c:name>
    <c:fmtId val="3"/>
  </c:pivotSource>
  <c:chart>
    <c:title>
      <c:tx>
        <c:rich>
          <a:bodyPr/>
          <a:lstStyle/>
          <a:p>
            <a:pPr>
              <a:defRPr sz="1400" baseline="0"/>
            </a:pPr>
            <a:r>
              <a:rPr lang="en-US" sz="1400" baseline="0"/>
              <a:t>Distribution of Product Rating</a:t>
            </a:r>
          </a:p>
        </c:rich>
      </c:tx>
      <c:layout>
        <c:manualLayout>
          <c:xMode val="edge"/>
          <c:yMode val="edge"/>
          <c:x val="0.19865266841644794"/>
          <c:y val="4.6296296296296294E-2"/>
        </c:manualLayout>
      </c:layout>
      <c:overlay val="0"/>
    </c:title>
    <c:autoTitleDeleted val="0"/>
    <c:pivotFmts>
      <c:pivotFmt>
        <c:idx val="0"/>
      </c:pivotFmt>
      <c:pivotFmt>
        <c:idx val="1"/>
        <c:marker>
          <c:symbol val="none"/>
        </c:marker>
      </c:pivotFmt>
      <c:pivotFmt>
        <c:idx val="2"/>
        <c:marker>
          <c:symbol val="none"/>
        </c:marker>
      </c:pivotFmt>
      <c:pivotFmt>
        <c:idx val="3"/>
        <c:marker>
          <c:symbol val="none"/>
        </c:marker>
      </c:pivotFmt>
      <c:pivotFmt>
        <c:idx val="4"/>
        <c:marker>
          <c:symbol val="none"/>
        </c:marker>
      </c:pivotFmt>
      <c:pivotFmt>
        <c:idx val="5"/>
        <c:marker>
          <c:symbol val="none"/>
        </c:marker>
      </c:pivotFmt>
    </c:pivotFmts>
    <c:plotArea>
      <c:layout>
        <c:manualLayout>
          <c:layoutTarget val="inner"/>
          <c:xMode val="edge"/>
          <c:yMode val="edge"/>
          <c:x val="0.18334951881014874"/>
          <c:y val="0.21249781277340332"/>
          <c:w val="0.63990748031496059"/>
          <c:h val="0.60828120443277922"/>
        </c:manualLayout>
      </c:layout>
      <c:barChart>
        <c:barDir val="bar"/>
        <c:grouping val="clustered"/>
        <c:varyColors val="0"/>
        <c:ser>
          <c:idx val="0"/>
          <c:order val="0"/>
          <c:tx>
            <c:strRef>
              <c:f>'Pivot Tables'!$W$3</c:f>
              <c:strCache>
                <c:ptCount val="1"/>
                <c:pt idx="0">
                  <c:v>Total</c:v>
                </c:pt>
              </c:strCache>
            </c:strRef>
          </c:tx>
          <c:invertIfNegative val="0"/>
          <c:cat>
            <c:strRef>
              <c:f>'Pivot Tables'!$V$4:$V$29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Tables'!$W$4:$W$29</c:f>
              <c:numCache>
                <c:formatCode>General</c:formatCode>
                <c:ptCount val="25"/>
                <c:pt idx="0">
                  <c:v>1</c:v>
                </c:pt>
                <c:pt idx="1">
                  <c:v>1</c:v>
                </c:pt>
                <c:pt idx="2">
                  <c:v>1</c:v>
                </c:pt>
                <c:pt idx="3">
                  <c:v>2</c:v>
                </c:pt>
                <c:pt idx="4">
                  <c:v>1</c:v>
                </c:pt>
                <c:pt idx="5">
                  <c:v>4</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3</c:v>
                </c:pt>
              </c:numCache>
            </c:numRef>
          </c:val>
        </c:ser>
        <c:dLbls>
          <c:showLegendKey val="0"/>
          <c:showVal val="0"/>
          <c:showCatName val="0"/>
          <c:showSerName val="0"/>
          <c:showPercent val="0"/>
          <c:showBubbleSize val="0"/>
        </c:dLbls>
        <c:gapWidth val="150"/>
        <c:axId val="207804288"/>
        <c:axId val="207810560"/>
      </c:barChart>
      <c:catAx>
        <c:axId val="207804288"/>
        <c:scaling>
          <c:orientation val="minMax"/>
        </c:scaling>
        <c:delete val="0"/>
        <c:axPos val="l"/>
        <c:title>
          <c:tx>
            <c:rich>
              <a:bodyPr rot="-5400000" vert="horz"/>
              <a:lstStyle/>
              <a:p>
                <a:pPr>
                  <a:defRPr/>
                </a:pPr>
                <a:r>
                  <a:rPr lang="en-US"/>
                  <a:t>Product</a:t>
                </a:r>
                <a:r>
                  <a:rPr lang="en-US" baseline="0"/>
                  <a:t> Rating</a:t>
                </a:r>
                <a:endParaRPr lang="en-US"/>
              </a:p>
            </c:rich>
          </c:tx>
          <c:layout/>
          <c:overlay val="0"/>
        </c:title>
        <c:majorTickMark val="out"/>
        <c:minorTickMark val="none"/>
        <c:tickLblPos val="nextTo"/>
        <c:crossAx val="207810560"/>
        <c:crosses val="autoZero"/>
        <c:auto val="1"/>
        <c:lblAlgn val="ctr"/>
        <c:lblOffset val="100"/>
        <c:noMultiLvlLbl val="0"/>
      </c:catAx>
      <c:valAx>
        <c:axId val="207810560"/>
        <c:scaling>
          <c:orientation val="minMax"/>
        </c:scaling>
        <c:delete val="0"/>
        <c:axPos val="b"/>
        <c:majorGridlines/>
        <c:title>
          <c:tx>
            <c:rich>
              <a:bodyPr/>
              <a:lstStyle/>
              <a:p>
                <a:pPr>
                  <a:defRPr/>
                </a:pPr>
                <a:r>
                  <a:rPr lang="en-US"/>
                  <a:t>Number</a:t>
                </a:r>
                <a:r>
                  <a:rPr lang="en-US" baseline="0"/>
                  <a:t> of Products</a:t>
                </a:r>
              </a:p>
            </c:rich>
          </c:tx>
          <c:layout/>
          <c:overlay val="0"/>
        </c:title>
        <c:numFmt formatCode="General" sourceLinked="1"/>
        <c:majorTickMark val="out"/>
        <c:minorTickMark val="none"/>
        <c:tickLblPos val="nextTo"/>
        <c:crossAx val="207804288"/>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Tables!PivotTable13</c:name>
    <c:fmtId val="6"/>
  </c:pivotSource>
  <c:chart>
    <c:title>
      <c:tx>
        <c:rich>
          <a:bodyPr/>
          <a:lstStyle/>
          <a:p>
            <a:pPr>
              <a:defRPr/>
            </a:pPr>
            <a:r>
              <a:rPr lang="en-US"/>
              <a:t>%</a:t>
            </a:r>
            <a:r>
              <a:rPr lang="en-US" baseline="0"/>
              <a:t> Discount by Rating</a:t>
            </a:r>
            <a:endParaRPr lang="en-US"/>
          </a:p>
        </c:rich>
      </c:tx>
      <c:layout/>
      <c:overlay val="0"/>
    </c:title>
    <c:autoTitleDeleted val="0"/>
    <c:pivotFmts>
      <c:pivotFmt>
        <c:idx val="0"/>
      </c:pivotFmt>
    </c:pivotFmts>
    <c:plotArea>
      <c:layout/>
      <c:lineChart>
        <c:grouping val="standard"/>
        <c:varyColors val="0"/>
        <c:ser>
          <c:idx val="0"/>
          <c:order val="0"/>
          <c:tx>
            <c:strRef>
              <c:f>'Pivot Tables'!$AF$3</c:f>
              <c:strCache>
                <c:ptCount val="1"/>
                <c:pt idx="0">
                  <c:v>Total</c:v>
                </c:pt>
              </c:strCache>
            </c:strRef>
          </c:tx>
          <c:cat>
            <c:strRef>
              <c:f>'Pivot Tables'!$AE$4:$AE$29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Tables'!$AF$4:$AF$29</c:f>
              <c:numCache>
                <c:formatCode>General</c:formatCode>
                <c:ptCount val="25"/>
                <c:pt idx="0">
                  <c:v>0.48</c:v>
                </c:pt>
                <c:pt idx="1">
                  <c:v>0.55000000000000004</c:v>
                </c:pt>
                <c:pt idx="2">
                  <c:v>0.46</c:v>
                </c:pt>
                <c:pt idx="3">
                  <c:v>1.63</c:v>
                </c:pt>
                <c:pt idx="4">
                  <c:v>0.72</c:v>
                </c:pt>
                <c:pt idx="5">
                  <c:v>2.7099999999999995</c:v>
                </c:pt>
                <c:pt idx="6">
                  <c:v>2.4699999999999998</c:v>
                </c:pt>
                <c:pt idx="7">
                  <c:v>0.99</c:v>
                </c:pt>
                <c:pt idx="8">
                  <c:v>9.02</c:v>
                </c:pt>
                <c:pt idx="9">
                  <c:v>5.08</c:v>
                </c:pt>
                <c:pt idx="10">
                  <c:v>14.44</c:v>
                </c:pt>
                <c:pt idx="11">
                  <c:v>16.849999999999998</c:v>
                </c:pt>
                <c:pt idx="12">
                  <c:v>23.149999999999995</c:v>
                </c:pt>
                <c:pt idx="13">
                  <c:v>41.320000000000022</c:v>
                </c:pt>
                <c:pt idx="14">
                  <c:v>56.569999999999986</c:v>
                </c:pt>
                <c:pt idx="15">
                  <c:v>75.58</c:v>
                </c:pt>
                <c:pt idx="16">
                  <c:v>101.49999999999997</c:v>
                </c:pt>
                <c:pt idx="17">
                  <c:v>97.930000000000021</c:v>
                </c:pt>
                <c:pt idx="18">
                  <c:v>92.989999999999952</c:v>
                </c:pt>
                <c:pt idx="19">
                  <c:v>45.210000000000008</c:v>
                </c:pt>
                <c:pt idx="20">
                  <c:v>26.39</c:v>
                </c:pt>
                <c:pt idx="21">
                  <c:v>7.5900000000000007</c:v>
                </c:pt>
                <c:pt idx="22">
                  <c:v>3.41</c:v>
                </c:pt>
                <c:pt idx="23">
                  <c:v>1.47</c:v>
                </c:pt>
                <c:pt idx="24">
                  <c:v>2.0499999999999998</c:v>
                </c:pt>
              </c:numCache>
            </c:numRef>
          </c:val>
          <c:smooth val="0"/>
        </c:ser>
        <c:dLbls>
          <c:showLegendKey val="0"/>
          <c:showVal val="0"/>
          <c:showCatName val="0"/>
          <c:showSerName val="0"/>
          <c:showPercent val="0"/>
          <c:showBubbleSize val="0"/>
        </c:dLbls>
        <c:marker val="1"/>
        <c:smooth val="0"/>
        <c:axId val="209417344"/>
        <c:axId val="209419264"/>
      </c:lineChart>
      <c:catAx>
        <c:axId val="209417344"/>
        <c:scaling>
          <c:orientation val="minMax"/>
        </c:scaling>
        <c:delete val="0"/>
        <c:axPos val="b"/>
        <c:title>
          <c:tx>
            <c:rich>
              <a:bodyPr/>
              <a:lstStyle/>
              <a:p>
                <a:pPr>
                  <a:defRPr/>
                </a:pPr>
                <a:r>
                  <a:rPr lang="en-US"/>
                  <a:t>Rating</a:t>
                </a:r>
              </a:p>
            </c:rich>
          </c:tx>
          <c:layout/>
          <c:overlay val="0"/>
        </c:title>
        <c:majorTickMark val="out"/>
        <c:minorTickMark val="none"/>
        <c:tickLblPos val="nextTo"/>
        <c:crossAx val="209419264"/>
        <c:crosses val="autoZero"/>
        <c:auto val="1"/>
        <c:lblAlgn val="ctr"/>
        <c:lblOffset val="100"/>
        <c:noMultiLvlLbl val="0"/>
      </c:catAx>
      <c:valAx>
        <c:axId val="209419264"/>
        <c:scaling>
          <c:orientation val="minMax"/>
        </c:scaling>
        <c:delete val="0"/>
        <c:axPos val="l"/>
        <c:majorGridlines/>
        <c:title>
          <c:tx>
            <c:rich>
              <a:bodyPr rot="-5400000" vert="horz"/>
              <a:lstStyle/>
              <a:p>
                <a:pPr>
                  <a:defRPr/>
                </a:pPr>
                <a:r>
                  <a:rPr lang="en-US"/>
                  <a:t>% Discount</a:t>
                </a:r>
              </a:p>
            </c:rich>
          </c:tx>
          <c:layout/>
          <c:overlay val="0"/>
        </c:title>
        <c:numFmt formatCode="General" sourceLinked="1"/>
        <c:majorTickMark val="out"/>
        <c:minorTickMark val="none"/>
        <c:tickLblPos val="nextTo"/>
        <c:crossAx val="209417344"/>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Tables!PivotTable6</c:name>
    <c:fmtId val="2"/>
  </c:pivotSource>
  <c:chart>
    <c:title>
      <c:tx>
        <c:rich>
          <a:bodyPr/>
          <a:lstStyle/>
          <a:p>
            <a:pPr>
              <a:defRPr sz="1400" baseline="0"/>
            </a:pPr>
            <a:r>
              <a:rPr lang="en-US" sz="1400" baseline="0"/>
              <a:t>Number of Products by Price Range Bucket</a:t>
            </a:r>
          </a:p>
        </c:rich>
      </c:tx>
      <c:layout>
        <c:manualLayout>
          <c:xMode val="edge"/>
          <c:yMode val="edge"/>
          <c:x val="0.15334711286089239"/>
          <c:y val="2.7777777777777776E-2"/>
        </c:manualLayout>
      </c:layout>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1"/>
          <c:showBubbleSize val="0"/>
        </c:dLbl>
      </c:pivotFmt>
      <c:pivotFmt>
        <c:idx val="1"/>
        <c:marker>
          <c:symbol val="none"/>
        </c:marker>
        <c:dLbl>
          <c:idx val="0"/>
          <c:spPr/>
          <c:txPr>
            <a:bodyPr/>
            <a:lstStyle/>
            <a:p>
              <a:pPr>
                <a:defRPr/>
              </a:pPr>
              <a:endParaRPr lang="en-US"/>
            </a:p>
          </c:txPr>
          <c:showLegendKey val="0"/>
          <c:showVal val="1"/>
          <c:showCatName val="0"/>
          <c:showSerName val="0"/>
          <c:showPercent val="1"/>
          <c:showBubbleSize val="0"/>
        </c:dLbl>
      </c:pivotFmt>
      <c:pivotFmt>
        <c:idx val="2"/>
        <c:marker>
          <c:symbol val="none"/>
        </c:marker>
        <c:dLbl>
          <c:idx val="0"/>
          <c:layout/>
          <c:spPr/>
          <c:txPr>
            <a:bodyPr/>
            <a:lstStyle/>
            <a:p>
              <a:pPr>
                <a:defRPr/>
              </a:pPr>
              <a:endParaRPr lang="en-US"/>
            </a:p>
          </c:txPr>
          <c:showLegendKey val="0"/>
          <c:showVal val="1"/>
          <c:showCatName val="0"/>
          <c:showSerName val="0"/>
          <c:showPercent val="1"/>
          <c:showBubbleSize val="0"/>
        </c:dLbl>
      </c:pivotFmt>
    </c:pivotFmts>
    <c:plotArea>
      <c:layout/>
      <c:pieChart>
        <c:varyColors val="1"/>
        <c:ser>
          <c:idx val="0"/>
          <c:order val="0"/>
          <c:tx>
            <c:strRef>
              <c:f>'Pivot Tables'!$AC$3</c:f>
              <c:strCache>
                <c:ptCount val="1"/>
                <c:pt idx="0">
                  <c:v>Total</c:v>
                </c:pt>
              </c:strCache>
            </c:strRef>
          </c:tx>
          <c:dLbls>
            <c:spPr/>
            <c:txPr>
              <a:bodyPr/>
              <a:lstStyle/>
              <a:p>
                <a:pPr>
                  <a:defRPr/>
                </a:pPr>
                <a:endParaRPr lang="en-US"/>
              </a:p>
            </c:txPr>
            <c:showLegendKey val="0"/>
            <c:showVal val="1"/>
            <c:showCatName val="0"/>
            <c:showSerName val="0"/>
            <c:showPercent val="1"/>
            <c:showBubbleSize val="0"/>
            <c:showLeaderLines val="1"/>
          </c:dLbls>
          <c:cat>
            <c:strRef>
              <c:f>'Pivot Tables'!$AB$4:$AB$7</c:f>
              <c:strCache>
                <c:ptCount val="3"/>
                <c:pt idx="0">
                  <c:v>₹200-₹500</c:v>
                </c:pt>
                <c:pt idx="1">
                  <c:v>&lt;₹200</c:v>
                </c:pt>
                <c:pt idx="2">
                  <c:v>&gt;₹500</c:v>
                </c:pt>
              </c:strCache>
            </c:strRef>
          </c:cat>
          <c:val>
            <c:numRef>
              <c:f>'Pivot Tables'!$AC$4:$AC$7</c:f>
              <c:numCache>
                <c:formatCode>General</c:formatCode>
                <c:ptCount val="3"/>
                <c:pt idx="0">
                  <c:v>342</c:v>
                </c:pt>
                <c:pt idx="1">
                  <c:v>159</c:v>
                </c:pt>
                <c:pt idx="2">
                  <c:v>849</c:v>
                </c:pt>
              </c:numCache>
            </c:numRef>
          </c:val>
        </c:ser>
        <c:dLbls>
          <c:showLegendKey val="0"/>
          <c:showVal val="0"/>
          <c:showCatName val="0"/>
          <c:showSerName val="0"/>
          <c:showPercent val="0"/>
          <c:showBubbleSize val="0"/>
          <c:showLeaderLines val="1"/>
        </c:dLbls>
        <c:firstSliceAng val="0"/>
      </c:pie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Tables!PivotTable9</c:name>
    <c:fmtId val="6"/>
  </c:pivotSource>
  <c:chart>
    <c:title>
      <c:tx>
        <c:rich>
          <a:bodyPr/>
          <a:lstStyle/>
          <a:p>
            <a:pPr>
              <a:defRPr/>
            </a:pPr>
            <a:r>
              <a:rPr lang="en-US" sz="1400" baseline="0"/>
              <a:t>Products with highest average rating</a:t>
            </a:r>
          </a:p>
        </c:rich>
      </c:tx>
      <c:layout/>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0"/>
          <c:showBubbleSize val="0"/>
        </c:dLbl>
      </c:pivotFmt>
      <c:pivotFmt>
        <c:idx val="1"/>
        <c:marker>
          <c:symbol val="none"/>
        </c:marker>
        <c:dLbl>
          <c:idx val="0"/>
          <c:spPr/>
          <c:txPr>
            <a:bodyPr/>
            <a:lstStyle/>
            <a:p>
              <a:pPr>
                <a:defRPr/>
              </a:pPr>
              <a:endParaRPr lang="en-US"/>
            </a:p>
          </c:txPr>
          <c:showLegendKey val="0"/>
          <c:showVal val="1"/>
          <c:showCatName val="0"/>
          <c:showSerName val="0"/>
          <c:showPercent val="0"/>
          <c:showBubbleSize val="0"/>
        </c:dLbl>
      </c:pivotFmt>
      <c:pivotFmt>
        <c:idx val="2"/>
        <c:marker>
          <c:symbol val="none"/>
        </c:marker>
        <c:dLbl>
          <c:idx val="0"/>
          <c:layout/>
          <c:spPr/>
          <c:txPr>
            <a:bodyPr/>
            <a:lstStyle/>
            <a:p>
              <a:pPr>
                <a:defRPr/>
              </a:pPr>
              <a:endParaRPr lang="en-US"/>
            </a:p>
          </c:txPr>
          <c:showLegendKey val="0"/>
          <c:showVal val="1"/>
          <c:showCatName val="0"/>
          <c:showSerName val="0"/>
          <c:showPercent val="0"/>
          <c:showBubbleSize val="0"/>
        </c:dLbl>
      </c:pivotFmt>
    </c:pivotFmts>
    <c:plotArea>
      <c:layout/>
      <c:doughnutChart>
        <c:varyColors val="1"/>
        <c:ser>
          <c:idx val="0"/>
          <c:order val="0"/>
          <c:tx>
            <c:strRef>
              <c:f>'Pivot Tables'!$K$3</c:f>
              <c:strCache>
                <c:ptCount val="1"/>
                <c:pt idx="0">
                  <c:v>Total</c:v>
                </c:pt>
              </c:strCache>
            </c:strRef>
          </c:tx>
          <c:dLbls>
            <c:spPr/>
            <c:txPr>
              <a:bodyPr/>
              <a:lstStyle/>
              <a:p>
                <a:pPr>
                  <a:defRPr/>
                </a:pPr>
                <a:endParaRPr lang="en-US"/>
              </a:p>
            </c:txPr>
            <c:showLegendKey val="0"/>
            <c:showVal val="1"/>
            <c:showCatName val="0"/>
            <c:showSerName val="0"/>
            <c:showPercent val="0"/>
            <c:showBubbleSize val="0"/>
            <c:showLeaderLines val="1"/>
          </c:dLbls>
          <c:cat>
            <c:strRef>
              <c:f>'Pivot Tables'!$J$4:$J$7</c:f>
              <c:strCache>
                <c:ptCount val="3"/>
                <c:pt idx="0">
                  <c:v>B09ZHCJDP1</c:v>
                </c:pt>
                <c:pt idx="1">
                  <c:v>B0BQRJ3C47</c:v>
                </c:pt>
                <c:pt idx="2">
                  <c:v>B0BP7XLX48</c:v>
                </c:pt>
              </c:strCache>
            </c:strRef>
          </c:cat>
          <c:val>
            <c:numRef>
              <c:f>'Pivot Tables'!$K$4:$K$7</c:f>
              <c:numCache>
                <c:formatCode>General</c:formatCode>
                <c:ptCount val="3"/>
                <c:pt idx="0">
                  <c:v>5</c:v>
                </c:pt>
                <c:pt idx="1">
                  <c:v>5</c:v>
                </c:pt>
                <c:pt idx="2">
                  <c:v>5</c:v>
                </c:pt>
              </c:numCache>
            </c:numRef>
          </c:val>
        </c:ser>
        <c:dLbls>
          <c:showLegendKey val="0"/>
          <c:showVal val="0"/>
          <c:showCatName val="0"/>
          <c:showSerName val="0"/>
          <c:showPercent val="0"/>
          <c:showBubbleSize val="0"/>
          <c:showLeaderLines val="1"/>
        </c:dLbls>
        <c:firstSliceAng val="0"/>
        <c:holeSize val="50"/>
      </c:doughnut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Tables!PivotTable8</c:name>
    <c:fmtId val="5"/>
  </c:pivotSource>
  <c:chart>
    <c:title>
      <c:tx>
        <c:rich>
          <a:bodyPr/>
          <a:lstStyle/>
          <a:p>
            <a:pPr>
              <a:defRPr/>
            </a:pPr>
            <a:r>
              <a:rPr lang="en-US" sz="1400" baseline="0"/>
              <a:t>Product Category with highest discounts</a:t>
            </a:r>
          </a:p>
        </c:rich>
      </c:tx>
      <c:layout/>
      <c:overlay val="0"/>
    </c:title>
    <c:autoTitleDeleted val="0"/>
    <c:pivotFmts>
      <c:pivotFmt>
        <c:idx val="0"/>
      </c:pivotFmt>
      <c:pivotFmt>
        <c:idx val="1"/>
        <c:marker>
          <c:symbol val="none"/>
        </c:marker>
      </c:pivotFmt>
      <c:pivotFmt>
        <c:idx val="2"/>
        <c:marker>
          <c:symbol val="none"/>
        </c:marker>
      </c:pivotFmt>
    </c:pivotFmts>
    <c:plotArea>
      <c:layout>
        <c:manualLayout>
          <c:layoutTarget val="inner"/>
          <c:xMode val="edge"/>
          <c:yMode val="edge"/>
          <c:x val="0.15128062117235347"/>
          <c:y val="0.16712962962962963"/>
          <c:w val="0.75149715660542427"/>
          <c:h val="0.48549285505978418"/>
        </c:manualLayout>
      </c:layout>
      <c:barChart>
        <c:barDir val="col"/>
        <c:grouping val="clustered"/>
        <c:varyColors val="0"/>
        <c:ser>
          <c:idx val="0"/>
          <c:order val="0"/>
          <c:tx>
            <c:strRef>
              <c:f>'Pivot Tables'!$AL$3</c:f>
              <c:strCache>
                <c:ptCount val="1"/>
                <c:pt idx="0">
                  <c:v>Total</c:v>
                </c:pt>
              </c:strCache>
            </c:strRef>
          </c:tx>
          <c:invertIfNegative val="0"/>
          <c:cat>
            <c:strRef>
              <c:f>'Pivot Tables'!$AK$4:$AK$15</c:f>
              <c:strCache>
                <c:ptCount val="11"/>
                <c:pt idx="0">
                  <c:v>Computers&amp;Accessories|Accessories&amp;Peripherals|Adapters|USBtoUSBAdapters</c:v>
                </c:pt>
                <c:pt idx="1">
                  <c:v>Electronics|WearableTechnology|SmartWatches</c:v>
                </c:pt>
                <c:pt idx="2">
                  <c:v>Home&amp;Kitchen|Kitchen&amp;HomeAppliances|SmallKitchenAppliances|DigitalKitchenScales</c:v>
                </c:pt>
                <c:pt idx="3">
                  <c:v>Computers&amp;Accessories|Accessories&amp;Peripherals|Cables&amp;Accessories|Cables|USBCables</c:v>
                </c:pt>
                <c:pt idx="4">
                  <c:v>Computers&amp;Accessories|Accessories&amp;Peripherals|Cables&amp;Accessories|CableConnectionProtectors</c:v>
                </c:pt>
                <c:pt idx="5">
                  <c:v>Electronics|Mobiles&amp;Accessories|MobileAccessories|D√©cor|PhoneCharms</c:v>
                </c:pt>
                <c:pt idx="6">
                  <c:v>Electronics|Mobiles&amp;Accessories|MobileAccessories|Cases&amp;Covers|BasicCases</c:v>
                </c:pt>
                <c:pt idx="7">
                  <c:v>Electronics|Headphones,Earbuds&amp;Accessories|Earpads</c:v>
                </c:pt>
                <c:pt idx="8">
                  <c:v>Electronics|HomeTheater,TV&amp;Video|Accessories|Cables|HDMICables</c:v>
                </c:pt>
                <c:pt idx="9">
                  <c:v>Computers&amp;Accessories|Accessories&amp;Peripherals|Keyboards,Mice&amp;InputDevices|Keyboard&amp;MiceAccessories|DustCovers</c:v>
                </c:pt>
                <c:pt idx="10">
                  <c:v>Electronics|Headphones,Earbuds&amp;Accessories|Adapters</c:v>
                </c:pt>
              </c:strCache>
            </c:strRef>
          </c:cat>
          <c:val>
            <c:numRef>
              <c:f>'Pivot Tables'!$AL$4:$AL$15</c:f>
              <c:numCache>
                <c:formatCode>General</c:formatCode>
                <c:ptCount val="11"/>
                <c:pt idx="0">
                  <c:v>0.94</c:v>
                </c:pt>
                <c:pt idx="1">
                  <c:v>0.91</c:v>
                </c:pt>
                <c:pt idx="2">
                  <c:v>0.9</c:v>
                </c:pt>
                <c:pt idx="3">
                  <c:v>0.9</c:v>
                </c:pt>
                <c:pt idx="4">
                  <c:v>0.9</c:v>
                </c:pt>
                <c:pt idx="5">
                  <c:v>0.9</c:v>
                </c:pt>
                <c:pt idx="6">
                  <c:v>0.9</c:v>
                </c:pt>
                <c:pt idx="7">
                  <c:v>0.9</c:v>
                </c:pt>
                <c:pt idx="8">
                  <c:v>0.88</c:v>
                </c:pt>
                <c:pt idx="9">
                  <c:v>0.88</c:v>
                </c:pt>
                <c:pt idx="10">
                  <c:v>0.88</c:v>
                </c:pt>
              </c:numCache>
            </c:numRef>
          </c:val>
        </c:ser>
        <c:dLbls>
          <c:showLegendKey val="0"/>
          <c:showVal val="0"/>
          <c:showCatName val="0"/>
          <c:showSerName val="0"/>
          <c:showPercent val="0"/>
          <c:showBubbleSize val="0"/>
        </c:dLbls>
        <c:gapWidth val="150"/>
        <c:axId val="208223616"/>
        <c:axId val="208245888"/>
      </c:barChart>
      <c:catAx>
        <c:axId val="208223616"/>
        <c:scaling>
          <c:orientation val="minMax"/>
        </c:scaling>
        <c:delete val="0"/>
        <c:axPos val="b"/>
        <c:majorTickMark val="out"/>
        <c:minorTickMark val="none"/>
        <c:tickLblPos val="nextTo"/>
        <c:crossAx val="208245888"/>
        <c:crosses val="autoZero"/>
        <c:auto val="1"/>
        <c:lblAlgn val="ctr"/>
        <c:lblOffset val="100"/>
        <c:noMultiLvlLbl val="0"/>
      </c:catAx>
      <c:valAx>
        <c:axId val="208245888"/>
        <c:scaling>
          <c:orientation val="minMax"/>
        </c:scaling>
        <c:delete val="0"/>
        <c:axPos val="l"/>
        <c:majorGridlines/>
        <c:title>
          <c:tx>
            <c:rich>
              <a:bodyPr rot="-5400000" vert="horz"/>
              <a:lstStyle/>
              <a:p>
                <a:pPr>
                  <a:defRPr/>
                </a:pPr>
                <a:r>
                  <a:rPr lang="en-US"/>
                  <a:t>%</a:t>
                </a:r>
                <a:r>
                  <a:rPr lang="en-US" baseline="0"/>
                  <a:t> Discount</a:t>
                </a:r>
                <a:endParaRPr lang="en-US"/>
              </a:p>
            </c:rich>
          </c:tx>
          <c:layout/>
          <c:overlay val="0"/>
        </c:title>
        <c:numFmt formatCode="General" sourceLinked="1"/>
        <c:majorTickMark val="out"/>
        <c:minorTickMark val="none"/>
        <c:tickLblPos val="nextTo"/>
        <c:crossAx val="208223616"/>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Tables!PivotTable13</c:name>
    <c:fmtId val="8"/>
  </c:pivotSource>
  <c:chart>
    <c:title>
      <c:tx>
        <c:rich>
          <a:bodyPr/>
          <a:lstStyle/>
          <a:p>
            <a:pPr>
              <a:defRPr/>
            </a:pPr>
            <a:r>
              <a:rPr lang="en-US"/>
              <a:t>%</a:t>
            </a:r>
            <a:r>
              <a:rPr lang="en-US" baseline="0"/>
              <a:t> Discount by Rating</a:t>
            </a:r>
            <a:endParaRPr lang="en-US"/>
          </a:p>
        </c:rich>
      </c:tx>
      <c:layout/>
      <c:overlay val="0"/>
    </c:title>
    <c:autoTitleDeleted val="0"/>
    <c:pivotFmts>
      <c:pivotFmt>
        <c:idx val="0"/>
      </c:pivotFmt>
      <c:pivotFmt>
        <c:idx val="1"/>
      </c:pivotFmt>
      <c:pivotFmt>
        <c:idx val="2"/>
      </c:pivotFmt>
    </c:pivotFmts>
    <c:plotArea>
      <c:layout/>
      <c:lineChart>
        <c:grouping val="standard"/>
        <c:varyColors val="0"/>
        <c:ser>
          <c:idx val="0"/>
          <c:order val="0"/>
          <c:tx>
            <c:strRef>
              <c:f>'Pivot Tables'!$AF$3</c:f>
              <c:strCache>
                <c:ptCount val="1"/>
                <c:pt idx="0">
                  <c:v>Total</c:v>
                </c:pt>
              </c:strCache>
            </c:strRef>
          </c:tx>
          <c:cat>
            <c:strRef>
              <c:f>'Pivot Tables'!$AE$4:$AE$29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Tables'!$AF$4:$AF$29</c:f>
              <c:numCache>
                <c:formatCode>General</c:formatCode>
                <c:ptCount val="25"/>
                <c:pt idx="0">
                  <c:v>0.48</c:v>
                </c:pt>
                <c:pt idx="1">
                  <c:v>0.55000000000000004</c:v>
                </c:pt>
                <c:pt idx="2">
                  <c:v>0.46</c:v>
                </c:pt>
                <c:pt idx="3">
                  <c:v>1.63</c:v>
                </c:pt>
                <c:pt idx="4">
                  <c:v>0.72</c:v>
                </c:pt>
                <c:pt idx="5">
                  <c:v>2.7099999999999995</c:v>
                </c:pt>
                <c:pt idx="6">
                  <c:v>2.4699999999999998</c:v>
                </c:pt>
                <c:pt idx="7">
                  <c:v>0.99</c:v>
                </c:pt>
                <c:pt idx="8">
                  <c:v>9.02</c:v>
                </c:pt>
                <c:pt idx="9">
                  <c:v>5.08</c:v>
                </c:pt>
                <c:pt idx="10">
                  <c:v>14.44</c:v>
                </c:pt>
                <c:pt idx="11">
                  <c:v>16.849999999999998</c:v>
                </c:pt>
                <c:pt idx="12">
                  <c:v>23.149999999999995</c:v>
                </c:pt>
                <c:pt idx="13">
                  <c:v>41.320000000000022</c:v>
                </c:pt>
                <c:pt idx="14">
                  <c:v>56.569999999999986</c:v>
                </c:pt>
                <c:pt idx="15">
                  <c:v>75.58</c:v>
                </c:pt>
                <c:pt idx="16">
                  <c:v>101.49999999999997</c:v>
                </c:pt>
                <c:pt idx="17">
                  <c:v>97.930000000000021</c:v>
                </c:pt>
                <c:pt idx="18">
                  <c:v>92.989999999999952</c:v>
                </c:pt>
                <c:pt idx="19">
                  <c:v>45.210000000000008</c:v>
                </c:pt>
                <c:pt idx="20">
                  <c:v>26.39</c:v>
                </c:pt>
                <c:pt idx="21">
                  <c:v>7.5900000000000007</c:v>
                </c:pt>
                <c:pt idx="22">
                  <c:v>3.41</c:v>
                </c:pt>
                <c:pt idx="23">
                  <c:v>1.47</c:v>
                </c:pt>
                <c:pt idx="24">
                  <c:v>2.0499999999999998</c:v>
                </c:pt>
              </c:numCache>
            </c:numRef>
          </c:val>
          <c:smooth val="0"/>
        </c:ser>
        <c:dLbls>
          <c:showLegendKey val="0"/>
          <c:showVal val="0"/>
          <c:showCatName val="0"/>
          <c:showSerName val="0"/>
          <c:showPercent val="0"/>
          <c:showBubbleSize val="0"/>
        </c:dLbls>
        <c:marker val="1"/>
        <c:smooth val="0"/>
        <c:axId val="208268288"/>
        <c:axId val="208606336"/>
      </c:lineChart>
      <c:catAx>
        <c:axId val="208268288"/>
        <c:scaling>
          <c:orientation val="minMax"/>
        </c:scaling>
        <c:delete val="0"/>
        <c:axPos val="b"/>
        <c:title>
          <c:tx>
            <c:rich>
              <a:bodyPr/>
              <a:lstStyle/>
              <a:p>
                <a:pPr>
                  <a:defRPr/>
                </a:pPr>
                <a:r>
                  <a:rPr lang="en-US"/>
                  <a:t>Rating</a:t>
                </a:r>
              </a:p>
            </c:rich>
          </c:tx>
          <c:layout/>
          <c:overlay val="0"/>
        </c:title>
        <c:majorTickMark val="out"/>
        <c:minorTickMark val="none"/>
        <c:tickLblPos val="nextTo"/>
        <c:crossAx val="208606336"/>
        <c:crosses val="autoZero"/>
        <c:auto val="1"/>
        <c:lblAlgn val="ctr"/>
        <c:lblOffset val="100"/>
        <c:noMultiLvlLbl val="0"/>
      </c:catAx>
      <c:valAx>
        <c:axId val="208606336"/>
        <c:scaling>
          <c:orientation val="minMax"/>
        </c:scaling>
        <c:delete val="0"/>
        <c:axPos val="l"/>
        <c:majorGridlines/>
        <c:title>
          <c:tx>
            <c:rich>
              <a:bodyPr rot="-5400000" vert="horz"/>
              <a:lstStyle/>
              <a:p>
                <a:pPr>
                  <a:defRPr/>
                </a:pPr>
                <a:r>
                  <a:rPr lang="en-US"/>
                  <a:t>% Discount</a:t>
                </a:r>
              </a:p>
            </c:rich>
          </c:tx>
          <c:layout/>
          <c:overlay val="0"/>
        </c:title>
        <c:numFmt formatCode="General" sourceLinked="1"/>
        <c:majorTickMark val="out"/>
        <c:minorTickMark val="none"/>
        <c:tickLblPos val="nextTo"/>
        <c:crossAx val="208268288"/>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Tables!PivotTable6</c:name>
    <c:fmtId val="0"/>
  </c:pivotSource>
  <c:chart>
    <c:title>
      <c:tx>
        <c:rich>
          <a:bodyPr/>
          <a:lstStyle/>
          <a:p>
            <a:pPr>
              <a:defRPr/>
            </a:pPr>
            <a:r>
              <a:rPr lang="en-US" sz="1200" baseline="0"/>
              <a:t>Number of Products by Price Range Bucket</a:t>
            </a:r>
          </a:p>
        </c:rich>
      </c:tx>
      <c:layout/>
      <c:overlay val="0"/>
    </c:title>
    <c:autoTitleDeleted val="0"/>
    <c:pivotFmts>
      <c:pivotFmt>
        <c:idx val="0"/>
        <c:marker>
          <c:symbol val="none"/>
        </c:marker>
        <c:dLbl>
          <c:idx val="0"/>
          <c:layout/>
          <c:spPr/>
          <c:txPr>
            <a:bodyPr/>
            <a:lstStyle/>
            <a:p>
              <a:pPr>
                <a:defRPr/>
              </a:pPr>
              <a:endParaRPr lang="en-US"/>
            </a:p>
          </c:txPr>
          <c:showLegendKey val="0"/>
          <c:showVal val="1"/>
          <c:showCatName val="0"/>
          <c:showSerName val="0"/>
          <c:showPercent val="1"/>
          <c:showBubbleSize val="0"/>
        </c:dLbl>
      </c:pivotFmt>
    </c:pivotFmts>
    <c:plotArea>
      <c:layout/>
      <c:pieChart>
        <c:varyColors val="1"/>
        <c:ser>
          <c:idx val="0"/>
          <c:order val="0"/>
          <c:tx>
            <c:strRef>
              <c:f>'Pivot Tables'!$AC$3</c:f>
              <c:strCache>
                <c:ptCount val="1"/>
                <c:pt idx="0">
                  <c:v>Total</c:v>
                </c:pt>
              </c:strCache>
            </c:strRef>
          </c:tx>
          <c:dLbls>
            <c:spPr/>
            <c:txPr>
              <a:bodyPr/>
              <a:lstStyle/>
              <a:p>
                <a:pPr>
                  <a:defRPr/>
                </a:pPr>
                <a:endParaRPr lang="en-US"/>
              </a:p>
            </c:txPr>
            <c:showLegendKey val="0"/>
            <c:showVal val="1"/>
            <c:showCatName val="0"/>
            <c:showSerName val="0"/>
            <c:showPercent val="1"/>
            <c:showBubbleSize val="0"/>
            <c:showLeaderLines val="1"/>
          </c:dLbls>
          <c:cat>
            <c:strRef>
              <c:f>'Pivot Tables'!$AB$4:$AB$7</c:f>
              <c:strCache>
                <c:ptCount val="3"/>
                <c:pt idx="0">
                  <c:v>₹200-₹500</c:v>
                </c:pt>
                <c:pt idx="1">
                  <c:v>&lt;₹200</c:v>
                </c:pt>
                <c:pt idx="2">
                  <c:v>&gt;₹500</c:v>
                </c:pt>
              </c:strCache>
            </c:strRef>
          </c:cat>
          <c:val>
            <c:numRef>
              <c:f>'Pivot Tables'!$AC$4:$AC$7</c:f>
              <c:numCache>
                <c:formatCode>General</c:formatCode>
                <c:ptCount val="3"/>
                <c:pt idx="0">
                  <c:v>342</c:v>
                </c:pt>
                <c:pt idx="1">
                  <c:v>159</c:v>
                </c:pt>
                <c:pt idx="2">
                  <c:v>849</c:v>
                </c:pt>
              </c:numCache>
            </c:numRef>
          </c:val>
        </c:ser>
        <c:dLbls>
          <c:showLegendKey val="0"/>
          <c:showVal val="0"/>
          <c:showCatName val="0"/>
          <c:showSerName val="0"/>
          <c:showPercent val="0"/>
          <c:showBubbleSize val="0"/>
          <c:showLeaderLines val="1"/>
        </c:dLbls>
        <c:firstSliceAng val="0"/>
      </c:pie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Tables!PivotTable4</c:name>
    <c:fmtId val="1"/>
  </c:pivotSource>
  <c:chart>
    <c:title>
      <c:tx>
        <c:rich>
          <a:bodyPr/>
          <a:lstStyle/>
          <a:p>
            <a:pPr>
              <a:defRPr/>
            </a:pPr>
            <a:r>
              <a:rPr lang="en-US"/>
              <a:t>Distribution</a:t>
            </a:r>
            <a:r>
              <a:rPr lang="en-US" baseline="0"/>
              <a:t> of Product Rating</a:t>
            </a:r>
          </a:p>
        </c:rich>
      </c:tx>
      <c:layout>
        <c:manualLayout>
          <c:xMode val="edge"/>
          <c:yMode val="edge"/>
          <c:x val="0.14309711286089238"/>
          <c:y val="4.1666666666666664E-2"/>
        </c:manualLayout>
      </c:layout>
      <c:overlay val="0"/>
    </c:title>
    <c:autoTitleDeleted val="0"/>
    <c:pivotFmts>
      <c:pivotFmt>
        <c:idx val="0"/>
        <c:marker>
          <c:symbol val="none"/>
        </c:marker>
      </c:pivotFmt>
      <c:pivotFmt>
        <c:idx val="1"/>
        <c:marker>
          <c:symbol val="none"/>
        </c:marker>
      </c:pivotFmt>
      <c:pivotFmt>
        <c:idx val="2"/>
        <c:marker>
          <c:symbol val="none"/>
        </c:marker>
      </c:pivotFmt>
      <c:pivotFmt>
        <c:idx val="3"/>
        <c:marker>
          <c:symbol val="none"/>
        </c:marker>
      </c:pivotFmt>
      <c:pivotFmt>
        <c:idx val="4"/>
        <c:marker>
          <c:symbol val="none"/>
        </c:marker>
      </c:pivotFmt>
    </c:pivotFmts>
    <c:plotArea>
      <c:layout>
        <c:manualLayout>
          <c:layoutTarget val="inner"/>
          <c:xMode val="edge"/>
          <c:yMode val="edge"/>
          <c:x val="0.18334951881014874"/>
          <c:y val="0.21249781277340332"/>
          <c:w val="0.63990748031496059"/>
          <c:h val="0.60828120443277922"/>
        </c:manualLayout>
      </c:layout>
      <c:barChart>
        <c:barDir val="bar"/>
        <c:grouping val="clustered"/>
        <c:varyColors val="0"/>
        <c:ser>
          <c:idx val="0"/>
          <c:order val="0"/>
          <c:tx>
            <c:strRef>
              <c:f>'Pivot Tables'!$W$3</c:f>
              <c:strCache>
                <c:ptCount val="1"/>
                <c:pt idx="0">
                  <c:v>Total</c:v>
                </c:pt>
              </c:strCache>
            </c:strRef>
          </c:tx>
          <c:invertIfNegative val="0"/>
          <c:cat>
            <c:strRef>
              <c:f>'Pivot Tables'!$V$4:$V$29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Tables'!$W$4:$W$29</c:f>
              <c:numCache>
                <c:formatCode>General</c:formatCode>
                <c:ptCount val="25"/>
                <c:pt idx="0">
                  <c:v>1</c:v>
                </c:pt>
                <c:pt idx="1">
                  <c:v>1</c:v>
                </c:pt>
                <c:pt idx="2">
                  <c:v>1</c:v>
                </c:pt>
                <c:pt idx="3">
                  <c:v>2</c:v>
                </c:pt>
                <c:pt idx="4">
                  <c:v>1</c:v>
                </c:pt>
                <c:pt idx="5">
                  <c:v>4</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3</c:v>
                </c:pt>
              </c:numCache>
            </c:numRef>
          </c:val>
        </c:ser>
        <c:dLbls>
          <c:showLegendKey val="0"/>
          <c:showVal val="0"/>
          <c:showCatName val="0"/>
          <c:showSerName val="0"/>
          <c:showPercent val="0"/>
          <c:showBubbleSize val="0"/>
        </c:dLbls>
        <c:gapWidth val="150"/>
        <c:axId val="208964608"/>
        <c:axId val="209331328"/>
      </c:barChart>
      <c:catAx>
        <c:axId val="208964608"/>
        <c:scaling>
          <c:orientation val="minMax"/>
        </c:scaling>
        <c:delete val="0"/>
        <c:axPos val="l"/>
        <c:title>
          <c:tx>
            <c:rich>
              <a:bodyPr rot="-5400000" vert="horz"/>
              <a:lstStyle/>
              <a:p>
                <a:pPr>
                  <a:defRPr/>
                </a:pPr>
                <a:r>
                  <a:rPr lang="en-US"/>
                  <a:t>Product</a:t>
                </a:r>
                <a:r>
                  <a:rPr lang="en-US" baseline="0"/>
                  <a:t> Rating</a:t>
                </a:r>
                <a:endParaRPr lang="en-US"/>
              </a:p>
            </c:rich>
          </c:tx>
          <c:layout/>
          <c:overlay val="0"/>
        </c:title>
        <c:majorTickMark val="out"/>
        <c:minorTickMark val="none"/>
        <c:tickLblPos val="nextTo"/>
        <c:crossAx val="209331328"/>
        <c:crosses val="autoZero"/>
        <c:auto val="1"/>
        <c:lblAlgn val="ctr"/>
        <c:lblOffset val="100"/>
        <c:noMultiLvlLbl val="0"/>
      </c:catAx>
      <c:valAx>
        <c:axId val="209331328"/>
        <c:scaling>
          <c:orientation val="minMax"/>
        </c:scaling>
        <c:delete val="0"/>
        <c:axPos val="b"/>
        <c:majorGridlines/>
        <c:title>
          <c:tx>
            <c:rich>
              <a:bodyPr/>
              <a:lstStyle/>
              <a:p>
                <a:pPr>
                  <a:defRPr/>
                </a:pPr>
                <a:r>
                  <a:rPr lang="en-US"/>
                  <a:t>Number</a:t>
                </a:r>
                <a:r>
                  <a:rPr lang="en-US" baseline="0"/>
                  <a:t> of Products</a:t>
                </a:r>
              </a:p>
            </c:rich>
          </c:tx>
          <c:layout/>
          <c:overlay val="0"/>
        </c:title>
        <c:numFmt formatCode="General" sourceLinked="1"/>
        <c:majorTickMark val="out"/>
        <c:minorTickMark val="none"/>
        <c:tickLblPos val="nextTo"/>
        <c:crossAx val="208964608"/>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Tables!PivotTable9</c:name>
    <c:fmtId val="4"/>
  </c:pivotSource>
  <c:chart>
    <c:title>
      <c:tx>
        <c:rich>
          <a:bodyPr/>
          <a:lstStyle/>
          <a:p>
            <a:pPr>
              <a:defRPr/>
            </a:pPr>
            <a:r>
              <a:rPr lang="en-US" sz="1400" baseline="0"/>
              <a:t>Products with highest average rating</a:t>
            </a:r>
          </a:p>
        </c:rich>
      </c:tx>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0"/>
          <c:showBubbleSize val="0"/>
        </c:dLbl>
      </c:pivotFmt>
    </c:pivotFmts>
    <c:plotArea>
      <c:layout/>
      <c:doughnutChart>
        <c:varyColors val="1"/>
        <c:ser>
          <c:idx val="0"/>
          <c:order val="0"/>
          <c:tx>
            <c:strRef>
              <c:f>'Pivot Tables'!$K$3</c:f>
              <c:strCache>
                <c:ptCount val="1"/>
                <c:pt idx="0">
                  <c:v>Total</c:v>
                </c:pt>
              </c:strCache>
            </c:strRef>
          </c:tx>
          <c:dLbls>
            <c:spPr/>
            <c:txPr>
              <a:bodyPr/>
              <a:lstStyle/>
              <a:p>
                <a:pPr>
                  <a:defRPr/>
                </a:pPr>
                <a:endParaRPr lang="en-US"/>
              </a:p>
            </c:txPr>
            <c:showLegendKey val="0"/>
            <c:showVal val="1"/>
            <c:showCatName val="0"/>
            <c:showSerName val="0"/>
            <c:showPercent val="0"/>
            <c:showBubbleSize val="0"/>
            <c:showLeaderLines val="1"/>
          </c:dLbls>
          <c:cat>
            <c:strRef>
              <c:f>'Pivot Tables'!$J$4:$J$7</c:f>
              <c:strCache>
                <c:ptCount val="3"/>
                <c:pt idx="0">
                  <c:v>B09ZHCJDP1</c:v>
                </c:pt>
                <c:pt idx="1">
                  <c:v>B0BQRJ3C47</c:v>
                </c:pt>
                <c:pt idx="2">
                  <c:v>B0BP7XLX48</c:v>
                </c:pt>
              </c:strCache>
            </c:strRef>
          </c:cat>
          <c:val>
            <c:numRef>
              <c:f>'Pivot Tables'!$K$4:$K$7</c:f>
              <c:numCache>
                <c:formatCode>General</c:formatCode>
                <c:ptCount val="3"/>
                <c:pt idx="0">
                  <c:v>5</c:v>
                </c:pt>
                <c:pt idx="1">
                  <c:v>5</c:v>
                </c:pt>
                <c:pt idx="2">
                  <c:v>5</c:v>
                </c:pt>
              </c:numCache>
            </c:numRef>
          </c:val>
        </c:ser>
        <c:dLbls>
          <c:showLegendKey val="0"/>
          <c:showVal val="0"/>
          <c:showCatName val="0"/>
          <c:showSerName val="0"/>
          <c:showPercent val="0"/>
          <c:showBubbleSize val="0"/>
          <c:showLeaderLines val="1"/>
        </c:dLbls>
        <c:firstSliceAng val="0"/>
        <c:holeSize val="50"/>
      </c:doughnutChart>
    </c:plotArea>
    <c:legend>
      <c:legendPos val="r"/>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Tables!PivotTable8</c:name>
    <c:fmtId val="3"/>
  </c:pivotSource>
  <c:chart>
    <c:title>
      <c:tx>
        <c:rich>
          <a:bodyPr/>
          <a:lstStyle/>
          <a:p>
            <a:pPr>
              <a:defRPr/>
            </a:pPr>
            <a:r>
              <a:rPr lang="en-US" sz="1400" baseline="0"/>
              <a:t>Product Category with highest discounts</a:t>
            </a:r>
          </a:p>
        </c:rich>
      </c:tx>
      <c:layout/>
      <c:overlay val="0"/>
    </c:title>
    <c:autoTitleDeleted val="0"/>
    <c:pivotFmts>
      <c:pivotFmt>
        <c:idx val="0"/>
        <c:marker>
          <c:symbol val="none"/>
        </c:marker>
      </c:pivotFmt>
    </c:pivotFmts>
    <c:plotArea>
      <c:layout>
        <c:manualLayout>
          <c:layoutTarget val="inner"/>
          <c:xMode val="edge"/>
          <c:yMode val="edge"/>
          <c:x val="0.15128062117235347"/>
          <c:y val="0.16712962962962963"/>
          <c:w val="0.75149715660542427"/>
          <c:h val="0.48549285505978418"/>
        </c:manualLayout>
      </c:layout>
      <c:barChart>
        <c:barDir val="col"/>
        <c:grouping val="clustered"/>
        <c:varyColors val="0"/>
        <c:ser>
          <c:idx val="0"/>
          <c:order val="0"/>
          <c:tx>
            <c:strRef>
              <c:f>'Pivot Tables'!$AL$3</c:f>
              <c:strCache>
                <c:ptCount val="1"/>
                <c:pt idx="0">
                  <c:v>Total</c:v>
                </c:pt>
              </c:strCache>
            </c:strRef>
          </c:tx>
          <c:invertIfNegative val="0"/>
          <c:cat>
            <c:strRef>
              <c:f>'Pivot Tables'!$AK$4:$AK$15</c:f>
              <c:strCache>
                <c:ptCount val="11"/>
                <c:pt idx="0">
                  <c:v>Computers&amp;Accessories|Accessories&amp;Peripherals|Adapters|USBtoUSBAdapters</c:v>
                </c:pt>
                <c:pt idx="1">
                  <c:v>Electronics|WearableTechnology|SmartWatches</c:v>
                </c:pt>
                <c:pt idx="2">
                  <c:v>Home&amp;Kitchen|Kitchen&amp;HomeAppliances|SmallKitchenAppliances|DigitalKitchenScales</c:v>
                </c:pt>
                <c:pt idx="3">
                  <c:v>Computers&amp;Accessories|Accessories&amp;Peripherals|Cables&amp;Accessories|Cables|USBCables</c:v>
                </c:pt>
                <c:pt idx="4">
                  <c:v>Computers&amp;Accessories|Accessories&amp;Peripherals|Cables&amp;Accessories|CableConnectionProtectors</c:v>
                </c:pt>
                <c:pt idx="5">
                  <c:v>Electronics|Mobiles&amp;Accessories|MobileAccessories|D√©cor|PhoneCharms</c:v>
                </c:pt>
                <c:pt idx="6">
                  <c:v>Electronics|Mobiles&amp;Accessories|MobileAccessories|Cases&amp;Covers|BasicCases</c:v>
                </c:pt>
                <c:pt idx="7">
                  <c:v>Electronics|Headphones,Earbuds&amp;Accessories|Earpads</c:v>
                </c:pt>
                <c:pt idx="8">
                  <c:v>Electronics|HomeTheater,TV&amp;Video|Accessories|Cables|HDMICables</c:v>
                </c:pt>
                <c:pt idx="9">
                  <c:v>Computers&amp;Accessories|Accessories&amp;Peripherals|Keyboards,Mice&amp;InputDevices|Keyboard&amp;MiceAccessories|DustCovers</c:v>
                </c:pt>
                <c:pt idx="10">
                  <c:v>Electronics|Headphones,Earbuds&amp;Accessories|Adapters</c:v>
                </c:pt>
              </c:strCache>
            </c:strRef>
          </c:cat>
          <c:val>
            <c:numRef>
              <c:f>'Pivot Tables'!$AL$4:$AL$15</c:f>
              <c:numCache>
                <c:formatCode>General</c:formatCode>
                <c:ptCount val="11"/>
                <c:pt idx="0">
                  <c:v>0.94</c:v>
                </c:pt>
                <c:pt idx="1">
                  <c:v>0.91</c:v>
                </c:pt>
                <c:pt idx="2">
                  <c:v>0.9</c:v>
                </c:pt>
                <c:pt idx="3">
                  <c:v>0.9</c:v>
                </c:pt>
                <c:pt idx="4">
                  <c:v>0.9</c:v>
                </c:pt>
                <c:pt idx="5">
                  <c:v>0.9</c:v>
                </c:pt>
                <c:pt idx="6">
                  <c:v>0.9</c:v>
                </c:pt>
                <c:pt idx="7">
                  <c:v>0.9</c:v>
                </c:pt>
                <c:pt idx="8">
                  <c:v>0.88</c:v>
                </c:pt>
                <c:pt idx="9">
                  <c:v>0.88</c:v>
                </c:pt>
                <c:pt idx="10">
                  <c:v>0.88</c:v>
                </c:pt>
              </c:numCache>
            </c:numRef>
          </c:val>
        </c:ser>
        <c:dLbls>
          <c:showLegendKey val="0"/>
          <c:showVal val="0"/>
          <c:showCatName val="0"/>
          <c:showSerName val="0"/>
          <c:showPercent val="0"/>
          <c:showBubbleSize val="0"/>
        </c:dLbls>
        <c:gapWidth val="150"/>
        <c:axId val="209357824"/>
        <c:axId val="209384192"/>
      </c:barChart>
      <c:catAx>
        <c:axId val="209357824"/>
        <c:scaling>
          <c:orientation val="minMax"/>
        </c:scaling>
        <c:delete val="0"/>
        <c:axPos val="b"/>
        <c:majorTickMark val="out"/>
        <c:minorTickMark val="none"/>
        <c:tickLblPos val="nextTo"/>
        <c:crossAx val="209384192"/>
        <c:crosses val="autoZero"/>
        <c:auto val="1"/>
        <c:lblAlgn val="ctr"/>
        <c:lblOffset val="100"/>
        <c:noMultiLvlLbl val="0"/>
      </c:catAx>
      <c:valAx>
        <c:axId val="209384192"/>
        <c:scaling>
          <c:orientation val="minMax"/>
        </c:scaling>
        <c:delete val="0"/>
        <c:axPos val="l"/>
        <c:majorGridlines/>
        <c:title>
          <c:tx>
            <c:rich>
              <a:bodyPr rot="-5400000" vert="horz"/>
              <a:lstStyle/>
              <a:p>
                <a:pPr>
                  <a:defRPr/>
                </a:pPr>
                <a:r>
                  <a:rPr lang="en-US"/>
                  <a:t>%</a:t>
                </a:r>
                <a:r>
                  <a:rPr lang="en-US" baseline="0"/>
                  <a:t> Discount</a:t>
                </a:r>
                <a:endParaRPr lang="en-US"/>
              </a:p>
            </c:rich>
          </c:tx>
          <c:layout/>
          <c:overlay val="0"/>
        </c:title>
        <c:numFmt formatCode="General" sourceLinked="1"/>
        <c:majorTickMark val="out"/>
        <c:minorTickMark val="none"/>
        <c:tickLblPos val="nextTo"/>
        <c:crossAx val="209357824"/>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82550</xdr:colOff>
      <xdr:row>0</xdr:row>
      <xdr:rowOff>63500</xdr:rowOff>
    </xdr:from>
    <xdr:to>
      <xdr:col>21</xdr:col>
      <xdr:colOff>12700</xdr:colOff>
      <xdr:row>6</xdr:row>
      <xdr:rowOff>6350</xdr:rowOff>
    </xdr:to>
    <xdr:sp macro="" textlink="">
      <xdr:nvSpPr>
        <xdr:cNvPr id="2" name="TextBox 1"/>
        <xdr:cNvSpPr txBox="1"/>
      </xdr:nvSpPr>
      <xdr:spPr>
        <a:xfrm>
          <a:off x="82550" y="63500"/>
          <a:ext cx="15932150" cy="11239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solidFill>
              <a:schemeClr val="bg1"/>
            </a:solidFill>
          </a:endParaRPr>
        </a:p>
        <a:p>
          <a:endParaRPr lang="en-US" sz="1100">
            <a:solidFill>
              <a:schemeClr val="bg1"/>
            </a:solidFill>
          </a:endParaRPr>
        </a:p>
        <a:p>
          <a:r>
            <a:rPr lang="en-US" sz="1100">
              <a:solidFill>
                <a:schemeClr val="bg1"/>
              </a:solidFill>
            </a:rPr>
            <a:t>	</a:t>
          </a:r>
          <a:r>
            <a:rPr lang="en-US" sz="3200">
              <a:solidFill>
                <a:srgbClr val="FFC000"/>
              </a:solidFill>
              <a:latin typeface="Castellar" pitchFamily="18" charset="0"/>
            </a:rPr>
            <a:t>AMAZON</a:t>
          </a:r>
          <a:r>
            <a:rPr lang="en-US" sz="2000">
              <a:solidFill>
                <a:schemeClr val="bg1"/>
              </a:solidFill>
              <a:latin typeface="Castellar" pitchFamily="18" charset="0"/>
            </a:rPr>
            <a:t>	</a:t>
          </a:r>
          <a:r>
            <a:rPr lang="en-US" sz="2000">
              <a:solidFill>
                <a:schemeClr val="bg1"/>
              </a:solidFill>
            </a:rPr>
            <a:t>			Products &amp; Customer</a:t>
          </a:r>
          <a:r>
            <a:rPr lang="en-US" sz="2000" baseline="0">
              <a:solidFill>
                <a:schemeClr val="bg1"/>
              </a:solidFill>
            </a:rPr>
            <a:t> Review</a:t>
          </a:r>
          <a:endParaRPr lang="en-US" sz="2000">
            <a:solidFill>
              <a:schemeClr val="bg1"/>
            </a:solidFill>
          </a:endParaRPr>
        </a:p>
      </xdr:txBody>
    </xdr:sp>
    <xdr:clientData/>
  </xdr:twoCellAnchor>
  <xdr:twoCellAnchor>
    <xdr:from>
      <xdr:col>2</xdr:col>
      <xdr:colOff>323850</xdr:colOff>
      <xdr:row>6</xdr:row>
      <xdr:rowOff>107950</xdr:rowOff>
    </xdr:from>
    <xdr:to>
      <xdr:col>8</xdr:col>
      <xdr:colOff>323850</xdr:colOff>
      <xdr:row>20</xdr:row>
      <xdr:rowOff>95250</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400050</xdr:colOff>
      <xdr:row>6</xdr:row>
      <xdr:rowOff>120650</xdr:rowOff>
    </xdr:from>
    <xdr:to>
      <xdr:col>14</xdr:col>
      <xdr:colOff>400050</xdr:colOff>
      <xdr:row>20</xdr:row>
      <xdr:rowOff>107950</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495300</xdr:colOff>
      <xdr:row>20</xdr:row>
      <xdr:rowOff>133350</xdr:rowOff>
    </xdr:from>
    <xdr:to>
      <xdr:col>20</xdr:col>
      <xdr:colOff>495300</xdr:colOff>
      <xdr:row>34</xdr:row>
      <xdr:rowOff>120650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666750</xdr:colOff>
      <xdr:row>6</xdr:row>
      <xdr:rowOff>101600</xdr:rowOff>
    </xdr:from>
    <xdr:to>
      <xdr:col>20</xdr:col>
      <xdr:colOff>215900</xdr:colOff>
      <xdr:row>13</xdr:row>
      <xdr:rowOff>19050</xdr:rowOff>
    </xdr:to>
    <xdr:sp macro="" textlink="">
      <xdr:nvSpPr>
        <xdr:cNvPr id="3" name="TextBox 2"/>
        <xdr:cNvSpPr txBox="1"/>
      </xdr:nvSpPr>
      <xdr:spPr>
        <a:xfrm>
          <a:off x="11334750" y="1282700"/>
          <a:ext cx="4121150" cy="1295400"/>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0" u="none" strike="noStrike">
              <a:solidFill>
                <a:schemeClr val="dk1"/>
              </a:solidFill>
              <a:effectLst/>
              <a:latin typeface="+mn-lt"/>
              <a:ea typeface="+mn-ea"/>
              <a:cs typeface="+mn-cs"/>
            </a:rPr>
            <a:t>Number of Products with discount &gt;=50%</a:t>
          </a:r>
          <a:r>
            <a:rPr lang="en-US" sz="1400"/>
            <a:t> </a:t>
          </a:r>
        </a:p>
        <a:p>
          <a:pPr algn="ctr"/>
          <a:endParaRPr lang="en-US" sz="1100">
            <a:solidFill>
              <a:schemeClr val="bg1"/>
            </a:solidFill>
          </a:endParaRPr>
        </a:p>
        <a:p>
          <a:pPr algn="ctr"/>
          <a:r>
            <a:rPr lang="en-US" sz="5400">
              <a:solidFill>
                <a:schemeClr val="bg1"/>
              </a:solidFill>
              <a:latin typeface="Century Schoolbook" pitchFamily="18" charset="0"/>
            </a:rPr>
            <a:t>662</a:t>
          </a:r>
        </a:p>
      </xdr:txBody>
    </xdr:sp>
    <xdr:clientData/>
  </xdr:twoCellAnchor>
  <xdr:twoCellAnchor>
    <xdr:from>
      <xdr:col>14</xdr:col>
      <xdr:colOff>654050</xdr:colOff>
      <xdr:row>13</xdr:row>
      <xdr:rowOff>95250</xdr:rowOff>
    </xdr:from>
    <xdr:to>
      <xdr:col>20</xdr:col>
      <xdr:colOff>196850</xdr:colOff>
      <xdr:row>19</xdr:row>
      <xdr:rowOff>184150</xdr:rowOff>
    </xdr:to>
    <xdr:sp macro="" textlink="">
      <xdr:nvSpPr>
        <xdr:cNvPr id="9" name="TextBox 8"/>
        <xdr:cNvSpPr txBox="1"/>
      </xdr:nvSpPr>
      <xdr:spPr>
        <a:xfrm>
          <a:off x="11322050" y="2654300"/>
          <a:ext cx="4114800" cy="12700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a:solidFill>
                <a:schemeClr val="bg1"/>
              </a:solidFill>
            </a:rPr>
            <a:t>Number of products with &lt;1000</a:t>
          </a:r>
          <a:r>
            <a:rPr lang="en-US" sz="1400" baseline="0">
              <a:solidFill>
                <a:schemeClr val="bg1"/>
              </a:solidFill>
            </a:rPr>
            <a:t> </a:t>
          </a:r>
          <a:r>
            <a:rPr lang="en-US" sz="1400">
              <a:solidFill>
                <a:schemeClr val="bg1"/>
              </a:solidFill>
            </a:rPr>
            <a:t>reviews</a:t>
          </a:r>
        </a:p>
        <a:p>
          <a:pPr algn="ctr"/>
          <a:r>
            <a:rPr lang="en-US" sz="5400">
              <a:solidFill>
                <a:schemeClr val="bg1"/>
              </a:solidFill>
              <a:latin typeface="Century Schoolbook" pitchFamily="18" charset="0"/>
            </a:rPr>
            <a:t>309</a:t>
          </a:r>
        </a:p>
      </xdr:txBody>
    </xdr:sp>
    <xdr:clientData/>
  </xdr:twoCellAnchor>
  <xdr:twoCellAnchor>
    <xdr:from>
      <xdr:col>8</xdr:col>
      <xdr:colOff>387350</xdr:colOff>
      <xdr:row>20</xdr:row>
      <xdr:rowOff>171450</xdr:rowOff>
    </xdr:from>
    <xdr:to>
      <xdr:col>14</xdr:col>
      <xdr:colOff>387350</xdr:colOff>
      <xdr:row>34</xdr:row>
      <xdr:rowOff>158750</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31750</xdr:colOff>
      <xdr:row>6</xdr:row>
      <xdr:rowOff>95250</xdr:rowOff>
    </xdr:from>
    <xdr:to>
      <xdr:col>2</xdr:col>
      <xdr:colOff>298450</xdr:colOff>
      <xdr:row>34</xdr:row>
      <xdr:rowOff>152400</xdr:rowOff>
    </xdr:to>
    <mc:AlternateContent xmlns:mc="http://schemas.openxmlformats.org/markup-compatibility/2006" xmlns:a14="http://schemas.microsoft.com/office/drawing/2010/main">
      <mc:Choice Requires="a14">
        <xdr:graphicFrame macro="">
          <xdr:nvGraphicFramePr>
            <xdr:cNvPr id="10" name="discount_percentage"/>
            <xdr:cNvGraphicFramePr/>
          </xdr:nvGraphicFramePr>
          <xdr:xfrm>
            <a:off x="0" y="0"/>
            <a:ext cx="0" cy="0"/>
          </xdr:xfrm>
          <a:graphic>
            <a:graphicData uri="http://schemas.microsoft.com/office/drawing/2010/slicer">
              <sle:slicer xmlns:sle="http://schemas.microsoft.com/office/drawing/2010/slicer" name="discount_percentage"/>
            </a:graphicData>
          </a:graphic>
        </xdr:graphicFrame>
      </mc:Choice>
      <mc:Fallback xmlns="">
        <xdr:sp macro="" textlink="">
          <xdr:nvSpPr>
            <xdr:cNvPr id="0" name=""/>
            <xdr:cNvSpPr>
              <a:spLocks noTextEdit="1"/>
            </xdr:cNvSpPr>
          </xdr:nvSpPr>
          <xdr:spPr>
            <a:xfrm>
              <a:off x="31750" y="1276350"/>
              <a:ext cx="1790700" cy="556895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xdr:from>
      <xdr:col>2</xdr:col>
      <xdr:colOff>323850</xdr:colOff>
      <xdr:row>20</xdr:row>
      <xdr:rowOff>171450</xdr:rowOff>
    </xdr:from>
    <xdr:to>
      <xdr:col>8</xdr:col>
      <xdr:colOff>323850</xdr:colOff>
      <xdr:row>34</xdr:row>
      <xdr:rowOff>158750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114300</xdr:colOff>
      <xdr:row>34</xdr:row>
      <xdr:rowOff>152400</xdr:rowOff>
    </xdr:from>
    <xdr:to>
      <xdr:col>20</xdr:col>
      <xdr:colOff>558800</xdr:colOff>
      <xdr:row>40</xdr:row>
      <xdr:rowOff>158750</xdr:rowOff>
    </xdr:to>
    <xdr:sp macro="" textlink="">
      <xdr:nvSpPr>
        <xdr:cNvPr id="16" name="Rectangle 15"/>
        <xdr:cNvSpPr/>
      </xdr:nvSpPr>
      <xdr:spPr>
        <a:xfrm>
          <a:off x="114300" y="6845300"/>
          <a:ext cx="15684500" cy="1187450"/>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450850</xdr:colOff>
      <xdr:row>4</xdr:row>
      <xdr:rowOff>31750</xdr:rowOff>
    </xdr:from>
    <xdr:to>
      <xdr:col>2</xdr:col>
      <xdr:colOff>247650</xdr:colOff>
      <xdr:row>5</xdr:row>
      <xdr:rowOff>177800</xdr:rowOff>
    </xdr:to>
    <xdr:sp macro="" textlink="">
      <xdr:nvSpPr>
        <xdr:cNvPr id="11" name="TextBox 10"/>
        <xdr:cNvSpPr txBox="1"/>
      </xdr:nvSpPr>
      <xdr:spPr>
        <a:xfrm>
          <a:off x="450850" y="819150"/>
          <a:ext cx="132080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noFill/>
          </a:endParaRPr>
        </a:p>
      </xdr:txBody>
    </xdr:sp>
    <xdr:clientData/>
  </xdr:twoCellAnchor>
  <xdr:twoCellAnchor>
    <xdr:from>
      <xdr:col>17</xdr:col>
      <xdr:colOff>711200</xdr:colOff>
      <xdr:row>37</xdr:row>
      <xdr:rowOff>76200</xdr:rowOff>
    </xdr:from>
    <xdr:to>
      <xdr:col>20</xdr:col>
      <xdr:colOff>82550</xdr:colOff>
      <xdr:row>40</xdr:row>
      <xdr:rowOff>38100</xdr:rowOff>
    </xdr:to>
    <xdr:sp macro="" textlink="">
      <xdr:nvSpPr>
        <xdr:cNvPr id="19" name="TextBox 18"/>
        <xdr:cNvSpPr txBox="1"/>
      </xdr:nvSpPr>
      <xdr:spPr>
        <a:xfrm>
          <a:off x="13665200" y="7359650"/>
          <a:ext cx="1657350"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editAs="oneCell">
    <xdr:from>
      <xdr:col>15</xdr:col>
      <xdr:colOff>692150</xdr:colOff>
      <xdr:row>35</xdr:row>
      <xdr:rowOff>177800</xdr:rowOff>
    </xdr:from>
    <xdr:to>
      <xdr:col>19</xdr:col>
      <xdr:colOff>326622</xdr:colOff>
      <xdr:row>40</xdr:row>
      <xdr:rowOff>53161</xdr:rowOff>
    </xdr:to>
    <xdr:pic>
      <xdr:nvPicPr>
        <xdr:cNvPr id="5" name="Picture 4"/>
        <xdr:cNvPicPr>
          <a:picLocks noChangeAspect="1"/>
        </xdr:cNvPicPr>
      </xdr:nvPicPr>
      <xdr:blipFill>
        <a:blip xmlns:r="http://schemas.openxmlformats.org/officeDocument/2006/relationships" r:embed="rId6"/>
        <a:stretch>
          <a:fillRect/>
        </a:stretch>
      </xdr:blipFill>
      <xdr:spPr>
        <a:xfrm>
          <a:off x="12122150" y="7067550"/>
          <a:ext cx="2682472" cy="85961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26</xdr:col>
      <xdr:colOff>307975</xdr:colOff>
      <xdr:row>8</xdr:row>
      <xdr:rowOff>60325</xdr:rowOff>
    </xdr:from>
    <xdr:to>
      <xdr:col>30</xdr:col>
      <xdr:colOff>92075</xdr:colOff>
      <xdr:row>22</xdr:row>
      <xdr:rowOff>47625</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854075</xdr:colOff>
      <xdr:row>30</xdr:row>
      <xdr:rowOff>41275</xdr:rowOff>
    </xdr:from>
    <xdr:to>
      <xdr:col>23</xdr:col>
      <xdr:colOff>193675</xdr:colOff>
      <xdr:row>44</xdr:row>
      <xdr:rowOff>28575</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447675</xdr:colOff>
      <xdr:row>7</xdr:row>
      <xdr:rowOff>98425</xdr:rowOff>
    </xdr:from>
    <xdr:to>
      <xdr:col>12</xdr:col>
      <xdr:colOff>85725</xdr:colOff>
      <xdr:row>21</xdr:row>
      <xdr:rowOff>85725</xdr:rowOff>
    </xdr:to>
    <xdr:graphicFrame macro="">
      <xdr:nvGraphicFramePr>
        <xdr:cNvPr id="13" name="Chart 1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36</xdr:col>
      <xdr:colOff>1609725</xdr:colOff>
      <xdr:row>12</xdr:row>
      <xdr:rowOff>193675</xdr:rowOff>
    </xdr:from>
    <xdr:to>
      <xdr:col>36</xdr:col>
      <xdr:colOff>6181725</xdr:colOff>
      <xdr:row>26</xdr:row>
      <xdr:rowOff>180975</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29</xdr:col>
      <xdr:colOff>117475</xdr:colOff>
      <xdr:row>30</xdr:row>
      <xdr:rowOff>28575</xdr:rowOff>
    </xdr:from>
    <xdr:to>
      <xdr:col>33</xdr:col>
      <xdr:colOff>479425</xdr:colOff>
      <xdr:row>44</xdr:row>
      <xdr:rowOff>15875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LENOVO" refreshedDate="45840.405553819444" createdVersion="4" refreshedVersion="4" minRefreshableVersion="3" recordCount="1350">
  <cacheSource type="worksheet">
    <worksheetSource ref="A1:V1351" sheet="amazon"/>
  </cacheSource>
  <cacheFields count="22">
    <cacheField name="product_id" numFmtId="0">
      <sharedItems containsBlank="1" count="1352">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m u="1"/>
        <s v="B08L12N5H1" u="1"/>
      </sharedItems>
    </cacheField>
    <cacheField name="product_name_old" numFmtId="0">
      <sharedItems longText="1"/>
    </cacheField>
    <cacheField name="product_name" numFmtId="0">
      <sharedItems longText="1"/>
    </cacheField>
    <cacheField name="category" numFmtId="49">
      <sharedItems containsBlank="1" count="212">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m u="1"/>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Price bucket" numFmtId="3">
      <sharedItems count="6">
        <s v="₹200-₹500"/>
        <s v="&lt;₹200"/>
        <s v="&gt;₹500"/>
        <s v="$200-$500" u="1"/>
        <s v="&gt;$500" u="1"/>
        <s v="&lt;$200" u="1"/>
      </sharedItems>
    </cacheField>
    <cacheField name="discount_price &gt;=50%" numFmtId="3">
      <sharedItems containsSemiMixedTypes="0" containsString="0" containsNumber="1" containsInteger="1" minValue="0" maxValue="1"/>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 number _of_review" numFmtId="9">
      <sharedItems containsSemiMixedTypes="0" containsString="0" containsNumber="1" minValue="2.0019999999999998" maxValue="431.37299999999999"/>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2"/>
        <n v="2.6"/>
        <n v="2.9"/>
        <n v="0" u="1"/>
      </sharedItems>
    </cacheField>
    <cacheField name="&lt;1000_reviews" numFmtId="0">
      <sharedItems containsSemiMixedTypes="0" containsString="0" containsNumber="1" containsInteger="1" minValue="0" maxValue="1"/>
    </cacheField>
    <cacheField name="rating_count" numFmtId="164">
      <sharedItems containsString="0" containsBlank="1" containsNumber="1" containsInteger="1" minValue="2" maxValue="426973"/>
    </cacheField>
    <cacheField name="total_potential_revenue" numFmtId="164">
      <sharedItems containsSemiMixedTypes="0" containsString="0" containsNumber="1" minValue="999"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350">
  <r>
    <x v="0"/>
    <s v="Wayona Nylon Braided USB to Lightning Fast Charging and Data Sync Cable Compatible for iPhone 13, 12,11, X, 8, 7, 6, 5, iPad Air, Pro, Mini (3 FT Pack of 1, Grey)"/>
    <s v="Wayona Nylon Braided Usb To Lightning Fast Charging And Data Sync Cable Compatible For Iphone 13, 12,11, X, 8, 7, 6, 5, Ipad Air, Pro, Mini (3 Ft Pack Of 1, Grey)"/>
    <x v="0"/>
    <n v="399"/>
    <n v="1099"/>
    <x v="0"/>
    <n v="1"/>
    <x v="0"/>
    <n v="28.468999999999998"/>
    <x v="0"/>
    <n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s v="Ambrane Unbreakable 60W / 3A Fast Charging 1.5M Braided Type C Cable For Smartphones, Tablets, Laptops &amp; Other Type C Devices, Pd Technology, 480Mbps Data Sync, Quick Charge 3.0 (Rct15A, Black)"/>
    <x v="0"/>
    <n v="199"/>
    <n v="349"/>
    <x v="1"/>
    <n v="0"/>
    <x v="1"/>
    <n v="47.994"/>
    <x v="1"/>
    <n v="0"/>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s v="Sounce Fast Phone Charging Cable &amp; Data Sync Usb Cable Compatible For Iphone 13, 12,11, X, 8, 7, 6, 5, Ipad Air, Pro, Mini &amp; Ios Devices"/>
    <x v="0"/>
    <n v="199"/>
    <n v="1899"/>
    <x v="1"/>
    <n v="1"/>
    <x v="2"/>
    <n v="11.827999999999999"/>
    <x v="2"/>
    <n v="0"/>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s v="Boat Deuce Usb 300 2 In 1 Type-C &amp; Micro Usb Stress Resistant, Tangle-Free, Sturdy Cable With 3A Fast Charging &amp; 480Mbps Data Transmission, 10000+ Bends Lifespan And Extended 1.5M Length(Martian Red)"/>
    <x v="0"/>
    <n v="329"/>
    <n v="699"/>
    <x v="0"/>
    <n v="1"/>
    <x v="3"/>
    <n v="98.563000000000002"/>
    <x v="0"/>
    <n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s v="Portronics Konnect L 1.2M Fast Charging 3A 8 Pin Usb Cable With Charge &amp; Sync Function For Iphone, Ipad (Grey)"/>
    <x v="0"/>
    <n v="154"/>
    <n v="399"/>
    <x v="1"/>
    <n v="1"/>
    <x v="4"/>
    <n v="21.105"/>
    <x v="0"/>
    <n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s v="Ptron Solero Tb301 3A Type-C Data And Fast Charging Cable, Made In India, 480Mbps Data Sync, Strong And Durable 1.5-Meter Nylon Braided Usb Cable For Type-C Devices For Charging Adapter (Black)"/>
    <x v="0"/>
    <n v="149"/>
    <n v="1000"/>
    <x v="1"/>
    <n v="1"/>
    <x v="5"/>
    <n v="28.770999999999997"/>
    <x v="2"/>
    <n v="0"/>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s v="Boat Micro Usb 55 Tangle-Free, Sturdy Micro Usb Cable With 3A Fast Charging &amp; 480Mbps Data Transmission (Black)"/>
    <x v="0"/>
    <n v="176.63"/>
    <n v="499"/>
    <x v="1"/>
    <n v="1"/>
    <x v="6"/>
    <n v="19.288"/>
    <x v="3"/>
    <n v="0"/>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s v="Mi Usb Type-C Cable Smartphone (Black)"/>
    <x v="0"/>
    <n v="229"/>
    <n v="299"/>
    <x v="0"/>
    <n v="0"/>
    <x v="7"/>
    <n v="34.710999999999999"/>
    <x v="4"/>
    <n v="0"/>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s v="Tp-Link Usb Wifi Adapter For Pc(Tl-Wn725N), N150 Wireless Network Adapter For Desktop - Nano Size Wifi Dongle Compatible With Windows 11/10/7/8/8.1/Xp/ Mac Os 10.9-10.15 Linux Kernel 2.6.18-4.4.3"/>
    <x v="1"/>
    <n v="499"/>
    <n v="999"/>
    <x v="0"/>
    <n v="1"/>
    <x v="8"/>
    <n v="183.89099999999999"/>
    <x v="0"/>
    <n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s v="Ambrane Unbreakable 60W / 3A Fast Charging 1.5M Braided Micro Usb Cable For Smartphones, Tablets, Laptops &amp; Other Micro Usb Devices, 480Mbps Data Sync, Quick Charge 3.0 (Rcm15, Black)"/>
    <x v="0"/>
    <n v="199"/>
    <n v="299"/>
    <x v="1"/>
    <n v="0"/>
    <x v="9"/>
    <n v="47.994"/>
    <x v="1"/>
    <n v="0"/>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s v="Portronics Konnect L Por-1081 Fast Charging 3A Type-C Cable 1.2Meter With Charge &amp; Sync Function For All Type-C Devices (Grey)"/>
    <x v="0"/>
    <n v="154"/>
    <n v="339"/>
    <x v="1"/>
    <n v="1"/>
    <x v="10"/>
    <n v="17.690999999999999"/>
    <x v="4"/>
    <n v="0"/>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s v="Boat Rugged V3 Extra Tough Unbreakable Braided Micro Usb Cable 1.5 Meter (Black)"/>
    <x v="0"/>
    <n v="299"/>
    <n v="799"/>
    <x v="0"/>
    <n v="1"/>
    <x v="11"/>
    <n v="98.563000000000002"/>
    <x v="0"/>
    <n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 Basics Flexible Premium HDMI Cable (Black, 4K@60Hz, 18Gbps), 3-Foot"/>
    <s v="Amazon Basics Flexible Premium Hdmi Cable (Black, 4K@60Hz, 18Gbps), 3-Foot"/>
    <x v="2"/>
    <n v="219"/>
    <n v="700"/>
    <x v="0"/>
    <n v="1"/>
    <x v="12"/>
    <n v="431.37299999999999"/>
    <x v="5"/>
    <n v="0"/>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s v="Portronics Konnect Cl 20W Por-1067 Type-C To 8 Pin Usb 1.2M Cable With Power Delivery &amp; 3A Quick Charge Support, Nylon Braided For All Type-C And 8 Pin Devices, Green"/>
    <x v="0"/>
    <n v="350"/>
    <n v="899"/>
    <x v="0"/>
    <n v="1"/>
    <x v="4"/>
    <n v="6.4619999999999997"/>
    <x v="0"/>
    <n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s v="Portronics Konnect L 1.2M Por-1401 Fast Charging 3A 8 Pin Usb Cable With Charge &amp; Sync Function (White)"/>
    <x v="0"/>
    <n v="159"/>
    <n v="399"/>
    <x v="1"/>
    <n v="1"/>
    <x v="13"/>
    <n v="8.8679999999999986"/>
    <x v="3"/>
    <n v="0"/>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s v="Mi Braided Usb Type-C Cable For Charging Adapter (Red)"/>
    <x v="0"/>
    <n v="349"/>
    <n v="399"/>
    <x v="0"/>
    <n v="0"/>
    <x v="14"/>
    <n v="23.157000000000004"/>
    <x v="5"/>
    <n v="0"/>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s v="Mi 80 Cm (32 Inches) 5A Series Hd Ready Smart Android Led Tv L32M7-5Ain (Black)"/>
    <x v="3"/>
    <n v="13999"/>
    <n v="24999"/>
    <x v="2"/>
    <n v="0"/>
    <x v="15"/>
    <n v="37.040000000000006"/>
    <x v="0"/>
    <n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s v="Ambrane Unbreakable 60W / 3A Fast Charging 1.5M Braided Type C To Type C Cable For Smartphones, Tablets, Laptops &amp; Other Type C Devices, Pd Technology, 480Mbps Data Sync (Rctt15, Black)"/>
    <x v="0"/>
    <n v="249"/>
    <n v="399"/>
    <x v="0"/>
    <n v="0"/>
    <x v="16"/>
    <n v="47.994"/>
    <x v="1"/>
    <n v="0"/>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s v="Boat Type C A325 Tangle-Free, Sturdy Type C Cable With 3A Rapid Charging &amp; 480Mbps Data Transmission(Black)"/>
    <x v="0"/>
    <n v="199"/>
    <n v="499"/>
    <x v="1"/>
    <n v="1"/>
    <x v="13"/>
    <n v="17.145"/>
    <x v="3"/>
    <n v="0"/>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s v="Lg 80 Cm (32 Inches) Hd Ready Smart Led Tv 32Lm563Bptc (Dark Iron Gray)"/>
    <x v="3"/>
    <n v="13490"/>
    <n v="21990"/>
    <x v="2"/>
    <n v="0"/>
    <x v="17"/>
    <n v="16.276"/>
    <x v="4"/>
    <n v="0"/>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x v="0"/>
    <n v="970"/>
    <n v="1799"/>
    <x v="2"/>
    <n v="0"/>
    <x v="18"/>
    <n v="5.3149999999999995"/>
    <x v="6"/>
    <n v="1"/>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s v="Tizum Hdmi To Vga Adapter Cable 1080P For Projector, Computer, Laptop, Tv, Projectors &amp; Tv"/>
    <x v="2"/>
    <n v="279"/>
    <n v="499"/>
    <x v="0"/>
    <n v="0"/>
    <x v="15"/>
    <n v="14.661999999999999"/>
    <x v="7"/>
    <n v="0"/>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s v="Samsung 80 Cm (32 Inches) Wondertainment Series Hd Ready Led Smart Tv Ua32T4340Bkxxl (Glossy Black)"/>
    <x v="3"/>
    <n v="13490"/>
    <n v="22900"/>
    <x v="2"/>
    <n v="0"/>
    <x v="19"/>
    <n v="20.599"/>
    <x v="4"/>
    <n v="0"/>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s v="Flix Micro Usb Cable For Smartphone (Black)"/>
    <x v="0"/>
    <n v="59"/>
    <n v="199"/>
    <x v="1"/>
    <n v="1"/>
    <x v="20"/>
    <n v="13.378"/>
    <x v="1"/>
    <n v="0"/>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s v="Acer 80 Cm (32 Inches) I Series Hd Ready Android Smart Led Tv Ar32Ar2841Hdfl (Black)"/>
    <x v="3"/>
    <n v="11499"/>
    <n v="19990"/>
    <x v="2"/>
    <n v="0"/>
    <x v="21"/>
    <n v="9.0030000000000001"/>
    <x v="4"/>
    <n v="0"/>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s v="Tizum High Speed Hdmi Cable With Ethernet | Supports 3D 4K | For All Hdmi Devices Laptop Computer Gaming Console Tv Set Top Box (1.5 Meter/ 5 Feet)"/>
    <x v="2"/>
    <n v="199"/>
    <n v="699"/>
    <x v="1"/>
    <n v="1"/>
    <x v="22"/>
    <n v="16.353000000000002"/>
    <x v="0"/>
    <n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s v="Oneplus 80 Cm (32 Inches) Y Series Hd Ready Led Smart Android Tv 32Y1 (Black)"/>
    <x v="3"/>
    <n v="14999"/>
    <n v="19999"/>
    <x v="2"/>
    <n v="0"/>
    <x v="23"/>
    <n v="39.099000000000004"/>
    <x v="0"/>
    <n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s v="Ambrane Unbreakable 3 In 1 Fast Charging Braided Multipurpose Cable For Speaker With 2.1 A Speed - 1.25 Meter, Black"/>
    <x v="0"/>
    <n v="299"/>
    <n v="399"/>
    <x v="0"/>
    <n v="0"/>
    <x v="23"/>
    <n v="6.766"/>
    <x v="1"/>
    <n v="0"/>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s v="Duracell Usb C To Lightning Apple Certified (Mfi) Braided Sync &amp; Charge Cable For Iphone, Ipad And Ipod. Fast Charging Lightning Cable, 3.9 Feet (1.2M) - Black"/>
    <x v="0"/>
    <n v="970"/>
    <n v="1999"/>
    <x v="2"/>
    <n v="1"/>
    <x v="24"/>
    <n v="4.5840000000000005"/>
    <x v="5"/>
    <n v="1"/>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s v="Boat A400 Usb Type-C To Usb-A 2.0 Male Data Cable, 2 Meter (Black)"/>
    <x v="0"/>
    <n v="299"/>
    <n v="999"/>
    <x v="0"/>
    <n v="1"/>
    <x v="20"/>
    <n v="25.150000000000002"/>
    <x v="4"/>
    <n v="0"/>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 Basics USB 2.0 - A-Male to A-Female Extension Cable for Personal Computer, Printer (Black, 9.8 Feet/3 Meters)"/>
    <s v="Amazon Basics Usb 2.0 - A-Male To A-Female Extension Cable For Personal Computer, Printer (Black, 9.8 Feet/3 Meters)"/>
    <x v="0"/>
    <n v="199"/>
    <n v="750"/>
    <x v="1"/>
    <n v="1"/>
    <x v="25"/>
    <n v="79.475999999999999"/>
    <x v="6"/>
    <n v="0"/>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s v="Ambrane 60W / 3A Type C Fast Charging Unbreakable 1.5M L Shaped Braided Cable, Pd Technology, 480Mbps Data Transfer For Smartphones, Tablet, Laptops &amp; Other Type C Devices (Ablc10, Black)"/>
    <x v="0"/>
    <n v="179"/>
    <n v="499"/>
    <x v="1"/>
    <n v="1"/>
    <x v="0"/>
    <n v="5.9340000000000002"/>
    <x v="1"/>
    <n v="0"/>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s v="Zoul Usb C 60W Fast Charging 3A 6Ft/2M Long Type C Nylon Braided Data Cable Quick Charger Cable Qc 3.0 For Samsung Galaxy M31S M30 S10 S9 S20 Plus, Note 10 9 8, A20E A40 A50 A70 (2M, Grey)"/>
    <x v="0"/>
    <n v="389"/>
    <n v="1099"/>
    <x v="0"/>
    <n v="1"/>
    <x v="6"/>
    <n v="5.274"/>
    <x v="4"/>
    <n v="1"/>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s v="Samsung Original Type C To C Cable - 3.28 Feet (1 Meter), White"/>
    <x v="0"/>
    <n v="599"/>
    <n v="599"/>
    <x v="2"/>
    <n v="0"/>
    <x v="26"/>
    <n v="4.6549999999999994"/>
    <x v="4"/>
    <n v="1"/>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s v="Ptron Solero T351 3.5Amps Fast Charging Type-C To Type-C Pd Data &amp; Charging Usb Cable, Made In India, 480Mbps Data Sync, Durable 1 Meter Long Cable For Type-C Smartphones, Tablets &amp; Laptops (Black)"/>
    <x v="0"/>
    <n v="199"/>
    <n v="999"/>
    <x v="1"/>
    <n v="1"/>
    <x v="27"/>
    <n v="4.9749999999999996"/>
    <x v="2"/>
    <n v="0"/>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s v="Ptron Solero Mb301 3A Micro Usb Data &amp; Charging Cable, Made In India, 480Mbps Data Sync, Strong &amp; Durable 1.5-Meter Nylon Braided Usb Cable For Micro Usb Devices - (Black)"/>
    <x v="0"/>
    <n v="99"/>
    <n v="666.66"/>
    <x v="1"/>
    <n v="1"/>
    <x v="5"/>
    <n v="28.770999999999997"/>
    <x v="2"/>
    <n v="0"/>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 Basics Nylon Braided Usb-C To Lightning Cable, Fast Charging Mfi Certified Smartphone, Iphone Charger (6-Foot, Dark Grey)"/>
    <s v="Amazon Basics Nylon Braided Usb-C To Lightning Cable, Fast Charging Mfi Certified Smartphone, Iphone Charger (6-Foot, Dark Grey)"/>
    <x v="0"/>
    <n v="899"/>
    <n v="1900"/>
    <x v="2"/>
    <n v="1"/>
    <x v="3"/>
    <n v="17.951999999999998"/>
    <x v="5"/>
    <n v="0"/>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s v="Sounce 65W Oneplus Dash Warp Charge Cable, 6.5A Type-C To Usb C Pd Data Sync Fast Charging Cable Compatible With One Plus 8T/ 9/ 9R/ 9 Pro/ 9Rt/ 10R/ Nord &amp; For All Type C Devices ‚Äì Red, 1 Meter"/>
    <x v="0"/>
    <n v="199"/>
    <n v="999"/>
    <x v="1"/>
    <n v="1"/>
    <x v="27"/>
    <n v="4.5759999999999996"/>
    <x v="1"/>
    <n v="1"/>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s v="Oneplus 126 Cm (50 Inches) Y Series 4K Ultra Hd Smart Android Led Tv 50Y1S Pro (Black)"/>
    <x v="3"/>
    <n v="32999"/>
    <n v="45999"/>
    <x v="2"/>
    <n v="0"/>
    <x v="28"/>
    <n v="11.498000000000001"/>
    <x v="0"/>
    <n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s v="Duracell Type C To Type C 5A (100W) Braided Sync &amp; Fast Charging Cable, 3.9 Feet (1.2M). Usb C To C Cable, Supports Pd &amp; Qc 3.0 Charging, 5 Gbps Data Transmission ‚Äì Black"/>
    <x v="0"/>
    <n v="970"/>
    <n v="1999"/>
    <x v="2"/>
    <n v="1"/>
    <x v="24"/>
    <n v="4.6619999999999999"/>
    <x v="0"/>
    <n v="1"/>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 Basics USB 2.0 Cable - A-Male to B-Male - for Personal Computer, Printer- 6 Feet (1.8 Meters), Black"/>
    <s v="Amazon Basics Usb 2.0 Cable - A-Male To B-Male - For Personal Computer, Printer- 6 Feet (1.8 Meters), Black"/>
    <x v="0"/>
    <n v="209"/>
    <n v="695"/>
    <x v="0"/>
    <n v="1"/>
    <x v="20"/>
    <n v="112.187"/>
    <x v="6"/>
    <n v="0"/>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s v="Mi 108 Cm (43 Inches) Full Hd Android Led Tv 4C | L43M6-Inc (Black)"/>
    <x v="3"/>
    <n v="19999"/>
    <n v="34999"/>
    <x v="2"/>
    <n v="0"/>
    <x v="1"/>
    <n v="31.451000000000001"/>
    <x v="4"/>
    <n v="0"/>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s v="Wayona Nylon Braided 3A Lightning To Usb A Syncing And Fast Charging Data Cable For Iphone, Ipad (3 Ft Pack Of 1, Black)"/>
    <x v="0"/>
    <n v="399"/>
    <n v="1099"/>
    <x v="0"/>
    <n v="1"/>
    <x v="0"/>
    <n v="28.468999999999998"/>
    <x v="0"/>
    <n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s v="Tp-Link Nano Ac600 Usb Wi-Fi Adapter(Archer T2U Nano)- 2.4G/5G Dual Band Wireless Network Adapter For Pc Desktop Laptop, Mini Travel Size, Supports Windows 11,10, 8.1, 8, 7, Xp/Mac Os 10.9-10.15"/>
    <x v="1"/>
    <n v="999"/>
    <n v="1599"/>
    <x v="2"/>
    <n v="0"/>
    <x v="16"/>
    <n v="16.393000000000001"/>
    <x v="4"/>
    <n v="0"/>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s v="Flix (Beetel Usb To Micro Usb Pvc Data Sync &amp; 2A Fast Charging Cable, Made In India, 480Mbps Data Sync, Solid Cable, 1 Meter Long Usb Cable For Micro Usb Devices (White)(Xcd-M11)"/>
    <x v="0"/>
    <n v="59"/>
    <n v="199"/>
    <x v="1"/>
    <n v="1"/>
    <x v="20"/>
    <n v="13.378"/>
    <x v="1"/>
    <n v="0"/>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s v="Wecool Nylon Braided Multifunction Fast Charging Cable For Android Smartphone, Ios And Type C Usb Devices, 3 In 1 Charging Cable, 3A, (3 Feet) (Black)"/>
    <x v="0"/>
    <n v="333"/>
    <n v="999"/>
    <x v="0"/>
    <n v="1"/>
    <x v="29"/>
    <n v="13.091999999999999"/>
    <x v="8"/>
    <n v="0"/>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s v="D-Link Dwa-131 300 Mbps Wireless Nano Usb Adapter (Black)"/>
    <x v="1"/>
    <n v="507"/>
    <n v="1208"/>
    <x v="2"/>
    <n v="1"/>
    <x v="30"/>
    <n v="12.231"/>
    <x v="3"/>
    <n v="0"/>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s v="Amazon Basics High-Speed Hdmi Cable, 6 Feet - Supports Ethernet, 3D, 4K Video,Black"/>
    <x v="2"/>
    <n v="309"/>
    <n v="475"/>
    <x v="0"/>
    <n v="0"/>
    <x v="31"/>
    <n v="431.37299999999999"/>
    <x v="5"/>
    <n v="0"/>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s v="7Seven¬Æ Compatible For Samsung Smart 4K Ultra Hd Tv Monitor Remote Control Replacement Of Original Samsung Tv Remote For Led Oled Uhd Qled And Suitable For 6 7 8 Series Samsung Tv With Hot Keys Bn59-01259E"/>
    <x v="4"/>
    <n v="399"/>
    <n v="999"/>
    <x v="0"/>
    <n v="1"/>
    <x v="13"/>
    <n v="4.093"/>
    <x v="9"/>
    <n v="1"/>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 Basics Micro Usb Fast Charging Cable For Android Smartphone,Personal Computer,Printer With Gold Plated Connectors (6 Feet, Black)"/>
    <s v="Amazon Basics Micro Usb Fast Charging Cable For Android Smartphone,Personal Computer,Printer With Gold Plated Connectors (6 Feet, Black)"/>
    <x v="0"/>
    <n v="199"/>
    <n v="395"/>
    <x v="1"/>
    <n v="1"/>
    <x v="8"/>
    <n v="96.795000000000002"/>
    <x v="0"/>
    <n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s v="Tp-Link Ac600 600 Mbps Wifi Wireless Network Usb Adapter For Desktop Pc With 2.4Ghz/5Ghz High Gain Dual Band 5Dbi Antenna Wi-Fi, Supports Windows 11/10/8.1/8/7/Xp, Mac Os 10.15 And Earlier (Archer T2U Plus)"/>
    <x v="1"/>
    <n v="1199"/>
    <n v="2199"/>
    <x v="2"/>
    <n v="0"/>
    <x v="32"/>
    <n v="29.18"/>
    <x v="5"/>
    <n v="0"/>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 Basics Micro USB Fast Charging Cable for Android Phones with Gold Plated Connectors (3 Feet, Black)"/>
    <s v="Amazon Basics Micro Usb Fast Charging Cable For Android Phones With Gold Plated Connectors (3 Feet, Black)"/>
    <x v="0"/>
    <n v="179"/>
    <n v="500"/>
    <x v="1"/>
    <n v="1"/>
    <x v="0"/>
    <n v="96.795000000000002"/>
    <x v="0"/>
    <n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 Basics New Release Nylon USB-A to Lightning Cable Cord, Fast Charging MFi Certified Charger for Apple iPhone, iPad (6-Ft, Rose Gold)"/>
    <s v="Amazon Basics New Release Nylon Usb-A To Lightning Cable Cord, Fast Charging Mfi Certified Charger For Apple Iphone, Ipad (6-Ft, Rose Gold)"/>
    <x v="0"/>
    <n v="799"/>
    <n v="2100"/>
    <x v="2"/>
    <n v="1"/>
    <x v="33"/>
    <n v="12.488"/>
    <x v="4"/>
    <n v="0"/>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s v="Vw 80 Cm (32 Inches) Frameless Series Hd Ready Led Tv Vw32A (Black)"/>
    <x v="5"/>
    <n v="6999"/>
    <n v="12999"/>
    <x v="2"/>
    <n v="0"/>
    <x v="18"/>
    <n v="8.2029999999999994"/>
    <x v="0"/>
    <n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s v="Ambrane Unbreakable 3A Fast Charging Braided Type C Cable    1.5 Meter (Rct15, Blue) Supports Qc 2.0/3.0 Charging"/>
    <x v="0"/>
    <n v="199"/>
    <n v="349"/>
    <x v="1"/>
    <n v="0"/>
    <x v="1"/>
    <n v="4.4139999999999997"/>
    <x v="3"/>
    <n v="1"/>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s v="Tata Sky Universal Remote"/>
    <x v="4"/>
    <n v="230"/>
    <n v="499"/>
    <x v="0"/>
    <n v="1"/>
    <x v="34"/>
    <n v="6.66"/>
    <x v="7"/>
    <n v="0"/>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s v="Tp-Link Wifi Dongle 300 Mbps Mini Wireless Network Usb Wi-Fi Adapter For Pc Desktop Laptop(Supports Windows 11/10/8.1/8/7/Xp, Mac Os 10.9-10.15 And Linux, Wps, Soft Ap Mode, Usb 2.0) (Tl-Wn823N),Black"/>
    <x v="1"/>
    <n v="649"/>
    <n v="1399"/>
    <x v="2"/>
    <n v="1"/>
    <x v="34"/>
    <n v="183.89099999999999"/>
    <x v="0"/>
    <n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s v="Oneplus 80 Cm (32 Inches) Y Series Hd Ready Smart Android Led Tv 32 Y1S (Black)"/>
    <x v="3"/>
    <n v="15999"/>
    <n v="21999"/>
    <x v="2"/>
    <n v="0"/>
    <x v="35"/>
    <n v="39.099000000000004"/>
    <x v="0"/>
    <n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s v="Wecool Unbreakable 3 In 1 Charging Cable With 3A Speed, Fast Charging Multi Purpose Cable 1.25 Mtr Long, Type C Cable, Micro Usb Cable And Cable For Iphone, White"/>
    <x v="0"/>
    <n v="348"/>
    <n v="1499"/>
    <x v="0"/>
    <n v="1"/>
    <x v="36"/>
    <n v="4.8559999999999999"/>
    <x v="0"/>
    <n v="1"/>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s v="Portronics Konnect L 1.2Mtr, Fast Charging 3A Micro Usb Cable With Charge &amp; Sync Function (Grey)"/>
    <x v="0"/>
    <n v="154"/>
    <n v="349"/>
    <x v="1"/>
    <n v="1"/>
    <x v="37"/>
    <n v="11.364000000000001"/>
    <x v="4"/>
    <n v="0"/>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s v="Airtel Digitaltv Dth Television, Setup Box Remote Compatible For Sd And Hd Recording (Black)"/>
    <x v="4"/>
    <n v="179"/>
    <n v="799"/>
    <x v="1"/>
    <n v="1"/>
    <x v="38"/>
    <n v="5.9009999999999998"/>
    <x v="7"/>
    <n v="0"/>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s v="Samsung 108 Cm (43 Inches) Crystal 4K Neo Series Ultra Hd Smart Led Tv Ua43Aue65Akxxl (Black)"/>
    <x v="3"/>
    <n v="32990"/>
    <n v="47900"/>
    <x v="2"/>
    <n v="0"/>
    <x v="39"/>
    <n v="11.408999999999999"/>
    <x v="4"/>
    <n v="0"/>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s v="Lapster 1.5 Mtr Usb 2.0 Type A Male To Usb A Male Cable For Computer And Laptop"/>
    <x v="0"/>
    <n v="139"/>
    <n v="999"/>
    <x v="1"/>
    <n v="1"/>
    <x v="40"/>
    <n v="5.3129999999999997"/>
    <x v="1"/>
    <n v="0"/>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 Basics USB Type-C to USB Type-C 2.0 Cable - 3 Feet Laptop (0.9 Meters) - White"/>
    <s v="Amazon Basics Usb Type-C To Usb Type-C 2.0 Cable - 3 Feet Laptop (0.9 Meters) - White"/>
    <x v="0"/>
    <n v="329"/>
    <n v="845"/>
    <x v="0"/>
    <n v="1"/>
    <x v="4"/>
    <n v="33.945999999999998"/>
    <x v="0"/>
    <n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s v="Redmi 80 Cm (32 Inches) Android 11 Series Hd Ready Smart Led Tv | L32M6-Ra/L32M7-Ra (Black)"/>
    <x v="3"/>
    <n v="13999"/>
    <n v="24999"/>
    <x v="2"/>
    <n v="0"/>
    <x v="15"/>
    <n v="49.438000000000002"/>
    <x v="0"/>
    <n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s v="Amazon Basics High-Speed Hdmi Cable, 6 Feet (2-Pack),Black"/>
    <x v="2"/>
    <n v="309"/>
    <n v="1400"/>
    <x v="0"/>
    <n v="1"/>
    <x v="38"/>
    <n v="431.37299999999999"/>
    <x v="5"/>
    <n v="0"/>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s v="Portronics Konnect L 20W Pd Quick Charge Type-C To 8-Pin Usb Mobile Charging Cable, 1.2M, Tangle Resistant, Fast Data Sync(Grey)"/>
    <x v="0"/>
    <n v="263"/>
    <n v="699"/>
    <x v="0"/>
    <n v="1"/>
    <x v="33"/>
    <n v="4.55"/>
    <x v="3"/>
    <n v="1"/>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s v="Acer 80 Cm (32 Inches) N Series Hd Ready Tv Ar32Nsv53Hd (Black)"/>
    <x v="5"/>
    <n v="7999"/>
    <n v="14990"/>
    <x v="2"/>
    <n v="0"/>
    <x v="41"/>
    <n v="4.7569999999999997"/>
    <x v="4"/>
    <n v="1"/>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s v="Model-P4 6 Way Swivel Tilt Wall Mount 32-55-Inch Full Motion Cantilever For Led,Lcd And Plasma Tv'S"/>
    <x v="6"/>
    <n v="1599"/>
    <n v="2999"/>
    <x v="2"/>
    <n v="0"/>
    <x v="41"/>
    <n v="6.9269999999999996"/>
    <x v="0"/>
    <n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s v="Amazon Basics Usb Type-C To Usb-A 2.0 Male Fast Charging Cable For Laptop - 3 Feet (0.9 Meters), Black"/>
    <x v="0"/>
    <n v="219"/>
    <n v="700"/>
    <x v="0"/>
    <n v="1"/>
    <x v="12"/>
    <n v="24.353000000000002"/>
    <x v="4"/>
    <n v="0"/>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s v="Oraimo 65W Type C To C Fast Charging Cable Usb C To Usb C Cable High Speed Syncing, Nylon Braided 1M Length With Led Indicator Compatible For Laptop, Macbook, Samsung Galaxy S22 S20 S10 S20Fe S21 S21 Ultra A70 A51 A71 A50S M31 M51 M31S M53 5G"/>
    <x v="0"/>
    <n v="349"/>
    <n v="899"/>
    <x v="0"/>
    <n v="1"/>
    <x v="4"/>
    <n v="4.649"/>
    <x v="6"/>
    <n v="1"/>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s v="Cedo 65W Oneplus Dash Warp Charge Cable, Usb A To Type C Data Sync Fast Charging Cable Compatible With One Plus 3 /3T /5 /5T /6 /6T /7 /7T /7 Pro &amp; For All Type C Devices - 1 Meter, Red"/>
    <x v="0"/>
    <n v="349"/>
    <n v="599"/>
    <x v="0"/>
    <n v="0"/>
    <x v="21"/>
    <n v="4.3099999999999996"/>
    <x v="3"/>
    <n v="1"/>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s v="Redmi 108 Cm (43 Inches) 4K Ultra Hd Android Smart Led Tv X43 | L43R7-7Ain (Black)"/>
    <x v="3"/>
    <n v="26999"/>
    <n v="42999"/>
    <x v="2"/>
    <n v="0"/>
    <x v="42"/>
    <n v="49.438000000000002"/>
    <x v="0"/>
    <n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s v="Pinnaclz Original Combo Of 2 Micro Usb Fast Charging Cable, Usb Charging Cable For Data Transfer Perfect For Android Smart Phones White 1.2 Meter Made In India (Pack Of 2)"/>
    <x v="0"/>
    <n v="115"/>
    <n v="499"/>
    <x v="1"/>
    <n v="1"/>
    <x v="36"/>
    <n v="11.731999999999999"/>
    <x v="1"/>
    <n v="0"/>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s v="Boat Type C A750 Stress Resistant, Tangle-Free, Sturdy Flat Cable With 6.5A Fast Charging &amp; 480Mbps Data Transmission, 10000+ Bends Lifespan And Extended 1.5M Length(Rebellious Black)"/>
    <x v="0"/>
    <n v="399"/>
    <n v="999"/>
    <x v="0"/>
    <n v="1"/>
    <x v="13"/>
    <n v="5.88"/>
    <x v="3"/>
    <n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s v="Ambrane 2 In 1 Type-C &amp; Micro Usb Cable With 60W / 3A Fast Charging, 480 Mbps High Data, Pd Technology &amp; Quick Charge 3.0, Compatible With All Type-C &amp; Micro Usb Devices (Abdc-10, Black)"/>
    <x v="0"/>
    <n v="199"/>
    <n v="499"/>
    <x v="1"/>
    <n v="1"/>
    <x v="13"/>
    <n v="4.702"/>
    <x v="3"/>
    <n v="1"/>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Black)"/>
    <x v="0"/>
    <n v="179"/>
    <n v="399"/>
    <x v="1"/>
    <n v="1"/>
    <x v="10"/>
    <n v="5.423"/>
    <x v="1"/>
    <n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s v="Tcl 80 Cm (32 Inches) Hd Ready Certified Android Smart Led Tv 32S5205 (Black)"/>
    <x v="3"/>
    <n v="10901"/>
    <n v="30990"/>
    <x v="2"/>
    <n v="1"/>
    <x v="6"/>
    <n v="4.4979999999999993"/>
    <x v="3"/>
    <n v="1"/>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s v="Swapkart Fast Charging Cable And Data Sync Usb Cable Compatible For Iphone 6/6S/7/7+/8/8+/10/11, 12, 13 Pro Max Ipad Air/Mini, Ipod And Ios Devices (White)"/>
    <x v="0"/>
    <n v="209"/>
    <n v="499"/>
    <x v="0"/>
    <n v="1"/>
    <x v="30"/>
    <n v="4.4359999999999999"/>
    <x v="2"/>
    <n v="1"/>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s v="Firestick Remote"/>
    <x v="4"/>
    <n v="1434"/>
    <n v="3999"/>
    <x v="2"/>
    <n v="1"/>
    <x v="0"/>
    <n v="4.032"/>
    <x v="1"/>
    <n v="1"/>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s v="Wayona Usb Nylon Braided Data Sync And Charging Cable For Iphone, Ipad Tablet (Red, Black)"/>
    <x v="0"/>
    <n v="399"/>
    <n v="1099"/>
    <x v="0"/>
    <n v="1"/>
    <x v="0"/>
    <n v="28.468999999999998"/>
    <x v="0"/>
    <n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s v="Flix (Beetel) Usb To Type C Pvc Data Sync And 2A 480Mbps Data Sync, Tough Fast Charging Long Cable For Usb Type C Devices, Charging Adapter (White, 1 Meter) - Xcd-C12"/>
    <x v="0"/>
    <n v="139"/>
    <n v="249"/>
    <x v="1"/>
    <n v="0"/>
    <x v="15"/>
    <n v="13.378"/>
    <x v="1"/>
    <n v="0"/>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s v="Skywall 81.28 Cm (32 Inches) Hd Ready Smart Led Tv 32Swels-Pro (Black)"/>
    <x v="3"/>
    <n v="7299"/>
    <n v="19125"/>
    <x v="2"/>
    <n v="1"/>
    <x v="33"/>
    <n v="4.3019999999999996"/>
    <x v="10"/>
    <n v="1"/>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s v="Boat A 350 Type C Cable For Smartphone, Charging Adapter (1.5M, Carbon Black)"/>
    <x v="0"/>
    <n v="299"/>
    <n v="799"/>
    <x v="0"/>
    <n v="1"/>
    <x v="11"/>
    <n v="33.191000000000003"/>
    <x v="5"/>
    <n v="0"/>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s v="Wayona Usb Type C Fast Charger Cable Fast Charging Usb C Cable/Cord Compatible For Samsung Galaxy S10E S10 S9 S8 Plus S10+,Note 10 Note 9 Note 8,S20,M31S,M40,Realme X3,Pixel 2 Xl (3 Ft Pack Of 1,Grey)"/>
    <x v="0"/>
    <n v="325"/>
    <n v="1299"/>
    <x v="0"/>
    <n v="1"/>
    <x v="43"/>
    <n v="14.776"/>
    <x v="0"/>
    <n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s v="Oneplus 108 Cm (43 Inches) Y Series 4K Ultra Hd Smart Android Led Tv 43Y1S Pro (Black)"/>
    <x v="3"/>
    <n v="29999"/>
    <n v="39999"/>
    <x v="2"/>
    <n v="0"/>
    <x v="23"/>
    <n v="11.498000000000001"/>
    <x v="0"/>
    <n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s v="Acer 127 Cm (50 Inches) I Series 4K Ultra Hd Android Smart Led Tv Ar50Ar2851Udfl (Black)"/>
    <x v="3"/>
    <n v="27999"/>
    <n v="40990"/>
    <x v="2"/>
    <n v="0"/>
    <x v="44"/>
    <n v="9.0030000000000001"/>
    <x v="4"/>
    <n v="0"/>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s v="Samsung 108 Cm (43 Inches) Crystal 4K Series Ultra Hd Smart Led Tv Ua43Aue60Aklxl (Black)"/>
    <x v="3"/>
    <n v="30990"/>
    <n v="52900"/>
    <x v="2"/>
    <n v="0"/>
    <x v="19"/>
    <n v="11.408999999999999"/>
    <x v="4"/>
    <n v="0"/>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s v="Lapster 65W Compatible For Oneplus Dash Warp Charge Cable , Type C To C Cable Fast Charging Data Sync Cable Compatible With One Plus 10R / 9Rt/ 9 Pro/ 9R/ 8T/ 9/ Nord &amp; For All Type C Devices ‚Äì Red, 1 Meter"/>
    <x v="0"/>
    <n v="199"/>
    <n v="999"/>
    <x v="1"/>
    <n v="1"/>
    <x v="27"/>
    <n v="4.6269999999999998"/>
    <x v="6"/>
    <n v="1"/>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s v="Wayona Nylon Braided (2 Pack) Lightning Fast Usb Data Cable Fast Charger Cord For Iphone, Ipad Tablet (3 Ft Pack Of 2, Grey)"/>
    <x v="0"/>
    <n v="649"/>
    <n v="1999"/>
    <x v="2"/>
    <n v="1"/>
    <x v="45"/>
    <n v="28.468999999999998"/>
    <x v="0"/>
    <n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s v="Gizga Essentials Usb Wifi Adapter For Pc, 150 Mbps Wireless Network Adapter For Desktop - Nano Size Wifi Dongle Compatible With Windows, Mac Os &amp; Linux Kernel | Wpa/Wpa2 Encryption Standards| Black"/>
    <x v="1"/>
    <n v="269"/>
    <n v="800"/>
    <x v="0"/>
    <n v="1"/>
    <x v="46"/>
    <n v="13.734"/>
    <x v="9"/>
    <n v="0"/>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s v="Oneplus 108 Cm (43 Inches) Y Series Full Hd Smart Android Led Tv 43 Y1S (Black)"/>
    <x v="3"/>
    <n v="24999"/>
    <n v="31999"/>
    <x v="2"/>
    <n v="0"/>
    <x v="47"/>
    <n v="39.099000000000004"/>
    <x v="0"/>
    <n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s v="Boat Deuce Usb 300 2 In 1 Type-C &amp; Micro Usb Stress Resistant, Sturdy Cable With 3A Fast Charging &amp; 480Mbps Data Transmission, 10000+ Bends Lifespan And Extended 1.5M Length(Mercurial Black)"/>
    <x v="0"/>
    <n v="299"/>
    <n v="699"/>
    <x v="0"/>
    <n v="1"/>
    <x v="48"/>
    <n v="98.563000000000002"/>
    <x v="0"/>
    <n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s v="Lapster Usb 3.0 A To Micro B Superspeed For Hard Disk Cable - Short Cable"/>
    <x v="0"/>
    <n v="199"/>
    <n v="999"/>
    <x v="1"/>
    <n v="1"/>
    <x v="27"/>
    <n v="4.5249999999999995"/>
    <x v="3"/>
    <n v="1"/>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s v="Tcl 100 Cm (40 Inches) Full Hd Certified Android R Smart Led Tv 40S6505 (Black)"/>
    <x v="3"/>
    <n v="18990"/>
    <n v="40990"/>
    <x v="2"/>
    <n v="1"/>
    <x v="34"/>
    <n v="10.859"/>
    <x v="0"/>
    <n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s v="Zebronics Zeb-Usb150Wf1 Wifi Usb Mini Adapter Supports 150 Mbps Wireless Data, Comes With Advanced Security Wpa/Wpa2 Encryption Standards"/>
    <x v="1"/>
    <n v="290"/>
    <n v="349"/>
    <x v="0"/>
    <n v="0"/>
    <x v="49"/>
    <n v="5.6770000000000005"/>
    <x v="7"/>
    <n v="0"/>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s v="Lohaya Remote Compatible For Mi Smart Led Tv 4A Remote Control (32&quot;/43&quot;) [ Compatible For Mi Tv Remote Control ] [ Compatible For Mi Smart Led Tv Remote Control ]"/>
    <x v="4"/>
    <n v="249"/>
    <n v="799"/>
    <x v="0"/>
    <n v="1"/>
    <x v="12"/>
    <n v="4.8789999999999996"/>
    <x v="11"/>
    <n v="0"/>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s v="Gilary Multi Charging Cable, 3 In 1 Nylon Braided Fast Charging Cable For Iphone Micro Usb Type C Mobile Phone | Colour May Vary |"/>
    <x v="0"/>
    <n v="345"/>
    <n v="999"/>
    <x v="0"/>
    <n v="1"/>
    <x v="6"/>
    <n v="4.7970000000000006"/>
    <x v="7"/>
    <n v="0"/>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s v="Tp-Link Ue300 Usb 3.0 To Rj45 Gigabit Ethernet Network Adapter - Plug And Play"/>
    <x v="1"/>
    <n v="1099"/>
    <n v="1899"/>
    <x v="2"/>
    <n v="0"/>
    <x v="21"/>
    <n v="26.92"/>
    <x v="6"/>
    <n v="0"/>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s v="Wayona Type C To Lightning Mfi Certified 20W Fast Charging Nylon Braided Usb C Cable For Iphone 14, 14 Pro, 14 Pro Max, 14 Plus, 13, 13 Pro, 13 Pro Max, 13 Mini, 12, 12 Pro, 11, 11 Pro Max Iphone 12 Mini, X, 8 (2M, Grey)"/>
    <x v="0"/>
    <n v="719"/>
    <n v="1499"/>
    <x v="2"/>
    <n v="1"/>
    <x v="50"/>
    <n v="5.1449999999999996"/>
    <x v="3"/>
    <n v="0"/>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s v="Dealfreez Case Compatible With Fire Tv Stick 3Rd Gen 2021 Full Wrap Silicone Remote Cover Anti-Lost With Loop (D-Black)"/>
    <x v="4"/>
    <n v="349"/>
    <n v="1499"/>
    <x v="0"/>
    <n v="1"/>
    <x v="36"/>
    <n v="8.4450000000000003"/>
    <x v="4"/>
    <n v="0"/>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s v="Amazon Basics New Release Nylon Usb-A To Lightning Cable Cord, Fast Charging Mfi Certified Charger For Apple Iphone, Ipad (3-Ft, Rose Gold)"/>
    <x v="0"/>
    <n v="849"/>
    <n v="1809"/>
    <x v="2"/>
    <n v="1"/>
    <x v="3"/>
    <n v="10.847"/>
    <x v="4"/>
    <n v="0"/>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s v="Isoelite Remote Compatible For Samsung Led/Lcd Remote Control Works With All Samsung Led/Lcd Tv Model No :- Bn59-607A (Please Match The Image With Your Old Remote)"/>
    <x v="4"/>
    <n v="299"/>
    <n v="899"/>
    <x v="0"/>
    <n v="1"/>
    <x v="29"/>
    <n v="5.5880000000000001"/>
    <x v="1"/>
    <n v="0"/>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s v="Mi 100 Cm (40 Inches) 5A Series Full Hd Smart Android Led Tv With 24W Dolby Audio &amp; Metal Bezel-Less Frame (Black) (2022 Model)"/>
    <x v="3"/>
    <n v="21999"/>
    <n v="29999"/>
    <x v="2"/>
    <n v="0"/>
    <x v="35"/>
    <n v="37.040000000000006"/>
    <x v="0"/>
    <n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s v="Wayona Nylon Braided Usb Data Sync And Fast Charging 3A Short Power Bank Cable For Iphones, Ipad Air, Ipad Mini, Ipod Nano And Ipod Touch (Grey)"/>
    <x v="0"/>
    <n v="349"/>
    <n v="999"/>
    <x v="0"/>
    <n v="1"/>
    <x v="6"/>
    <n v="17.32"/>
    <x v="0"/>
    <n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s v="Wayona Type C To Type C Long Fast Charging Cable Type C Charger Cord Compatible With Samsung S22 S20 S20 Fe 2022 S22 Ultra S21 Ultra A70 A51 A53 A33 A73 M51 M31 M33 M53 (Grey, 2M, 65W, 6Ft)"/>
    <x v="0"/>
    <n v="399"/>
    <n v="999"/>
    <x v="0"/>
    <n v="1"/>
    <x v="13"/>
    <n v="7.1059999999999999"/>
    <x v="4"/>
    <n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s v="Wayona Nylon Braided 2M / 6Ft Fast Charge Usb To Lightning Data Sync And Charging Cable For Iphone, Ipad Tablet (6 Ft Pack Of 1, Grey)"/>
    <x v="0"/>
    <n v="449"/>
    <n v="1299"/>
    <x v="0"/>
    <n v="1"/>
    <x v="6"/>
    <n v="28.468999999999998"/>
    <x v="0"/>
    <n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s v="Crossvolt Compatible Dash/Warp Data Sync Fast Charging Cable Supported For All C Type Devices (Cable)"/>
    <x v="0"/>
    <n v="299"/>
    <n v="999"/>
    <x v="0"/>
    <n v="1"/>
    <x v="20"/>
    <n v="5.0659999999999998"/>
    <x v="4"/>
    <n v="1"/>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s v="Vu 139 Cm (55 Inches) The Gloled Series 4K Smart Led Google Tv 55Gloled (Grey)"/>
    <x v="3"/>
    <n v="37999"/>
    <n v="65000"/>
    <x v="2"/>
    <n v="0"/>
    <x v="21"/>
    <n v="7.8870000000000005"/>
    <x v="4"/>
    <n v="0"/>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s v="Ptron Solero T241 2.4A Type-C Data &amp; Charging Usb Cable, Made In India, 480Mbps Data Sync, Durable 1-Meter Long Usb Cable For Type-C Usb Devices For Charging Adapter (Black)"/>
    <x v="0"/>
    <n v="99"/>
    <n v="800"/>
    <x v="1"/>
    <n v="1"/>
    <x v="51"/>
    <n v="28.770999999999997"/>
    <x v="2"/>
    <n v="0"/>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s v="Croma 80 Cm (32 Inches) Hd Ready Led Tv (Crel7369, Black) (2021 Model)"/>
    <x v="5"/>
    <n v="7390"/>
    <n v="20000"/>
    <x v="2"/>
    <n v="1"/>
    <x v="11"/>
    <n v="6.6809999999999992"/>
    <x v="3"/>
    <n v="0"/>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s v="Boat Laptop, Smartphone Type-C A400 Male Data Cable (Carbon Black)"/>
    <x v="0"/>
    <n v="273.10000000000002"/>
    <n v="999"/>
    <x v="0"/>
    <n v="1"/>
    <x v="25"/>
    <n v="25.150000000000002"/>
    <x v="4"/>
    <n v="0"/>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s v="Lg 80 Cm (32 Inches) Hd Ready Smart Led Tv 32Lq576Bpsa (Ceramic Black)"/>
    <x v="3"/>
    <n v="15990"/>
    <n v="23990"/>
    <x v="2"/>
    <n v="0"/>
    <x v="9"/>
    <n v="5.335"/>
    <x v="4"/>
    <n v="0"/>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s v="Boat Type C A750 Stress Resistant, Tangle-Free, Sturdy Flat Cable With 6.5A Fast Charging &amp; 480Mbps Data Transmission, 10000+ Bends Lifespan And Extended 1.5M Length(Radiant Red)"/>
    <x v="0"/>
    <n v="399"/>
    <n v="999"/>
    <x v="0"/>
    <n v="1"/>
    <x v="13"/>
    <n v="5.88"/>
    <x v="3"/>
    <n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s v="Cotbolt Silicone Protective Case Cover For Lg An Mr21Ga Magic Remote Shockproof For Lg Smart Tv Remote 2021 Protective Skin Waterproof Anti Lost (Black) (Remote Not Included)"/>
    <x v="4"/>
    <n v="399"/>
    <n v="1999"/>
    <x v="0"/>
    <n v="1"/>
    <x v="27"/>
    <n v="5.0049999999999999"/>
    <x v="6"/>
    <n v="1"/>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s v="Portronics Konnect L Por-1403 Fast Charging 3A Type-C Cable 1.2 Meter With Charge &amp; Sync Function For All Type-C Devices (White)"/>
    <x v="0"/>
    <n v="210"/>
    <n v="399"/>
    <x v="0"/>
    <n v="0"/>
    <x v="41"/>
    <n v="5.8170000000000002"/>
    <x v="3"/>
    <n v="0"/>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Television Remote Control Compatible with Amazon Fire tv Stick (Pairing Manual Will be Back Side Remote Control)(P)"/>
    <s v="Television Remote Control Compatible With Amazon Fire Tv Stick (Pairing Manual Will Be Back Side Remote Control)(P)"/>
    <x v="4"/>
    <n v="1299"/>
    <n v="1999"/>
    <x v="2"/>
    <n v="0"/>
    <x v="31"/>
    <n v="4.1900000000000004"/>
    <x v="9"/>
    <n v="1"/>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s v="King Shine Multi Retractable 3.0A Fast Charger Cord, Multiple Charging Cable 4Ft/1.2M 3-In-1 Usb Charge Cord Compatible With Phone/Type C/Micro Usb For All Android And Ios Smartphones (Random Colour)"/>
    <x v="0"/>
    <n v="347"/>
    <n v="999"/>
    <x v="0"/>
    <n v="1"/>
    <x v="6"/>
    <n v="4.6210000000000004"/>
    <x v="12"/>
    <n v="0"/>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s v="Lapster 5 Pin Mini Usb Cable, Usb B Cable,Camera Cable Usb2.0 For External Hdds/Card Readers/Camera Etc."/>
    <x v="0"/>
    <n v="149"/>
    <n v="999"/>
    <x v="1"/>
    <n v="1"/>
    <x v="5"/>
    <n v="5.3129999999999997"/>
    <x v="1"/>
    <n v="0"/>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s v="Portronics Konnect Spydr 31 3-In-1 Multi Functional Cable With 3.0A Output, Tangle Resistant, 1.2M Length, Nylon Braided(Zebra)"/>
    <x v="0"/>
    <n v="228"/>
    <n v="899"/>
    <x v="0"/>
    <n v="1"/>
    <x v="43"/>
    <n v="3.9319999999999999"/>
    <x v="11"/>
    <n v="1"/>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s v="Belkin Apple Certified Lightning To Type C Cable, Tough Unbreakable Braided Fast Charging For Iphone, Ipad, Air Pods, 3.3 Feet (1 Meters)    White"/>
    <x v="0"/>
    <n v="1599"/>
    <n v="1999"/>
    <x v="2"/>
    <n v="0"/>
    <x v="52"/>
    <n v="6.3510000000000009"/>
    <x v="5"/>
    <n v="0"/>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s v="Remote Control Compatible For Amazon Fire Tv Stick Remote Control [ 3Rd Gen ](Not Compatible For Fire Tv Edition Smart Tv) From Basesailor"/>
    <x v="4"/>
    <n v="1499"/>
    <n v="3999"/>
    <x v="2"/>
    <n v="1"/>
    <x v="11"/>
    <n v="3.7370000000000001"/>
    <x v="7"/>
    <n v="1"/>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s v="Vw 80 Cm (32 Inches) Playwall Frameless Series Hd Ready Android Smart Led Tv Vw3251 (Black)"/>
    <x v="3"/>
    <n v="8499"/>
    <n v="15999"/>
    <x v="2"/>
    <n v="0"/>
    <x v="41"/>
    <n v="4.8919999999999995"/>
    <x v="4"/>
    <n v="1"/>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s v="Hisense 108 Cm (43 Inches) 4K Ultra Hd Smart Certified Android Led Tv 43A6Ge (Black)"/>
    <x v="3"/>
    <n v="20990"/>
    <n v="44990"/>
    <x v="2"/>
    <n v="1"/>
    <x v="3"/>
    <n v="5.359"/>
    <x v="3"/>
    <n v="0"/>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s v="Redmi 126 Cm (50 Inches) 4K Ultra Hd Android Smart Led Tv X50 | L50M6-Ra (Black)"/>
    <x v="3"/>
    <n v="32999"/>
    <n v="44999"/>
    <x v="2"/>
    <n v="0"/>
    <x v="35"/>
    <n v="49.438000000000002"/>
    <x v="0"/>
    <n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 Basics 6-Feet DisplayPort (not USB port) to HDMI Cable Black"/>
    <s v="Amazon Basics 6-Feet Displayport (Not Usb Port) To Hdmi Cable Black"/>
    <x v="2"/>
    <n v="799"/>
    <n v="1700"/>
    <x v="2"/>
    <n v="1"/>
    <x v="3"/>
    <n v="32.738"/>
    <x v="3"/>
    <n v="0"/>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 Basics 3 Feet High Speed HDMI Male to Female 2.0 Extension Cable"/>
    <s v="Amazon Basics 3 Feet High Speed Hdmi Male To Female 2.0 Extension Cable"/>
    <x v="2"/>
    <n v="229"/>
    <n v="595"/>
    <x v="0"/>
    <n v="1"/>
    <x v="33"/>
    <n v="17.135000000000002"/>
    <x v="4"/>
    <n v="0"/>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s v="Iffalcon 80 Cm (32 Inches) Hd Ready Smart Led Tv¬†32F53 (Black)"/>
    <x v="3"/>
    <n v="9999"/>
    <n v="27990"/>
    <x v="2"/>
    <n v="1"/>
    <x v="0"/>
    <n v="5.4690000000000003"/>
    <x v="0"/>
    <n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s v="7Seven¬Æ Compatible Lg Smart Tv Remote Suitable For Any Lg Led Oled Lcd Uhd Plasma Android Television And Akb75095303 Replacement Of Original Lg Tv Remote Control"/>
    <x v="4"/>
    <n v="349"/>
    <n v="599"/>
    <x v="0"/>
    <n v="0"/>
    <x v="21"/>
    <n v="4.484"/>
    <x v="0"/>
    <n v="1"/>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 Basics 3.5mm to 2-Male RCA Adapter Cable For Tablet, Smartphone (Black, 15 feet)"/>
    <s v="Amazon Basics 3.5Mm To 2-Male Rca Adapter Cable For Tablet, Smartphone (Black, 15 Feet)"/>
    <x v="7"/>
    <n v="489"/>
    <n v="1200"/>
    <x v="0"/>
    <n v="1"/>
    <x v="53"/>
    <n v="73.938000000000002"/>
    <x v="5"/>
    <n v="0"/>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s v="Acer 109 Cm (43 Inches) I Series 4K Ultra Hd Android Smart Led Tv Ar43Ar2851Udfl (Black)"/>
    <x v="3"/>
    <n v="23999"/>
    <n v="34990"/>
    <x v="2"/>
    <n v="0"/>
    <x v="39"/>
    <n v="9.0030000000000001"/>
    <x v="4"/>
    <n v="0"/>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s v="Wayona Usb Type C 65W 6Ft/2M Long Fast Charging Cable Compatible For Samsung S22 S20 Fe S21 Ultra A33 A53 A01 A73 A70 A51 M33 M53 M51 M31(2M, Black)"/>
    <x v="0"/>
    <n v="399"/>
    <n v="999"/>
    <x v="0"/>
    <n v="1"/>
    <x v="13"/>
    <n v="7.1059999999999999"/>
    <x v="4"/>
    <n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s v="Saifsmart Outlet Wall Mount Hanger Holder For Dot 3Rd Gen, Compact Bracket Case Plug And Built-In Cable Management For Kitchen Bathroom, Bedroom (Black)"/>
    <x v="8"/>
    <n v="349"/>
    <n v="1299"/>
    <x v="0"/>
    <n v="1"/>
    <x v="25"/>
    <n v="7.2949999999999999"/>
    <x v="1"/>
    <n v="0"/>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s v="Mi 2-In-1 Usb Type C Cable (Micro Usb To Type C) 30Cm For Smartphone, Headphone, Laptop (White)"/>
    <x v="0"/>
    <n v="179"/>
    <n v="299"/>
    <x v="1"/>
    <n v="0"/>
    <x v="54"/>
    <n v="3.9809999999999999"/>
    <x v="2"/>
    <n v="1"/>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 Basics New Release ABS USB-A to Lightning Cable Cord, Fast Charging MFi Certified Charger for Apple iPhone, iPad Tablet (3-Ft, White)"/>
    <s v="Amazon Basics New Release Abs Usb-A To Lightning Cable Cord, Fast Charging Mfi Certified Charger For Apple Iphone, Ipad Tablet (3-Ft, White)"/>
    <x v="0"/>
    <n v="689"/>
    <n v="1500"/>
    <x v="2"/>
    <n v="1"/>
    <x v="34"/>
    <n v="46.501000000000005"/>
    <x v="0"/>
    <n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s v="Lg 108 Cm (43 Inches) 4K Ultra Hd Smart Led Tv 43Uq7500Psf (Ceramic Black)"/>
    <x v="3"/>
    <n v="30990"/>
    <n v="49990"/>
    <x v="2"/>
    <n v="0"/>
    <x v="16"/>
    <n v="5.6760000000000002"/>
    <x v="4"/>
    <n v="0"/>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s v="Ptron Solero 331 3.4Amps Multifunction Fast Charging Cable, 3-In-1 Usb Cable Micro Usb/Type-C/Ios, Made In India, Durable &amp; Strong &amp; Tangle-Free 118Cm In Length (Black)"/>
    <x v="0"/>
    <n v="249"/>
    <n v="931"/>
    <x v="0"/>
    <n v="1"/>
    <x v="25"/>
    <n v="4.9749999999999996"/>
    <x v="2"/>
    <n v="0"/>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s v="10K 8K 4K Hdmi Cable, Certified 48Gbps 1Ms Ultra High Speed Hdmi 2.1 Cable 4K 120Hz 144Hz 2K 165Hz 8K 60Hz Dynamic Hdr Arc Earc Dts:X Compatible For Mac Gaming Pc Soundbar Tv Monitor Laptop Ps5 4 Xbox"/>
    <x v="2"/>
    <n v="999"/>
    <n v="2399"/>
    <x v="2"/>
    <n v="1"/>
    <x v="30"/>
    <n v="8.2639999999999993"/>
    <x v="13"/>
    <n v="0"/>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s v="Lripl Compatible Sony Bravia Lcd/Led Remote Works With Almost All Sony Led/Lcd Tv'S"/>
    <x v="4"/>
    <n v="399"/>
    <n v="399"/>
    <x v="0"/>
    <n v="0"/>
    <x v="26"/>
    <n v="5.851"/>
    <x v="2"/>
    <n v="0"/>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s v="Boat Type-C A400 Type-C To Usb A Cable For All Type C Phones (Lg Nexus 5X), 1Mtr(Black)"/>
    <x v="0"/>
    <n v="349"/>
    <n v="699"/>
    <x v="0"/>
    <n v="1"/>
    <x v="8"/>
    <n v="25.150000000000002"/>
    <x v="4"/>
    <n v="0"/>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s v="Zoul Type C To Type C Fast Charging Cable 65W 2M/6Ft Usb C Nylon Braided Cord Compatible With Macbook Oneplus 9 9R Samsung Galaxy S21 Ultra S20+ (2M, Black)"/>
    <x v="0"/>
    <n v="399"/>
    <n v="1099"/>
    <x v="0"/>
    <n v="1"/>
    <x v="0"/>
    <n v="6.7850000000000001"/>
    <x v="3"/>
    <n v="0"/>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s v="Tp-Link Ac1300 Archer T3U Plus High Gain Usb 3.0 Wi-Fi Dongle, Wireless Dual Band Mu-Mimo Wifi Adapter With High Gain Antenna, Supports Windows 11/10/8.1/8/7/Xp/Macos"/>
    <x v="1"/>
    <n v="1699"/>
    <n v="2999"/>
    <x v="2"/>
    <n v="0"/>
    <x v="1"/>
    <n v="29.18"/>
    <x v="5"/>
    <n v="0"/>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s v="Lripl Mi Remote Control With Netflix &amp; Prime Video Button Compatible For Mi 4X Led Android Smart Tv 4A Remote Control (32&quot;/43&quot;) With Voice Command (Pairing Required)"/>
    <x v="4"/>
    <n v="655"/>
    <n v="1099"/>
    <x v="2"/>
    <n v="0"/>
    <x v="54"/>
    <n v="3.4850000000000003"/>
    <x v="14"/>
    <n v="1"/>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s v="Tp-Link Nano Usb Wifi Dongle 150Mbps High Gain Wireless Network Wi-Fi Adapter For Pc Desktop And Laptops, Supports Windows 10/8.1/8/7/Xp, Linux, Mac Os X (Tl-Wn722N)"/>
    <x v="1"/>
    <n v="749"/>
    <n v="1339"/>
    <x v="2"/>
    <n v="0"/>
    <x v="15"/>
    <n v="183.892"/>
    <x v="0"/>
    <n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s v="Kodak 80 Cm (32 Inches) Hd Ready Certified Android Led Tv 32Hdx7Xpro (Black)"/>
    <x v="3"/>
    <n v="9999"/>
    <n v="12999"/>
    <x v="2"/>
    <n v="0"/>
    <x v="7"/>
    <n v="10.288"/>
    <x v="0"/>
    <n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s v="Airtel Digitaltv Dth Remote Sd/Hd/Hd Recording Compatible For Television (Shining Black )"/>
    <x v="4"/>
    <n v="195"/>
    <n v="499"/>
    <x v="1"/>
    <n v="1"/>
    <x v="4"/>
    <n v="5.0830000000000002"/>
    <x v="7"/>
    <n v="0"/>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 Basics New Release Nylon USB-A to Lightning Cable Cord, MFi Certified Charger for Apple iPhone, iPad, Silver, 6-Ft"/>
    <s v="Amazon Basics New Release Nylon Usb-A To Lightning Cable Cord, Mfi Certified Charger For Apple Iphone, Ipad, Silver, 6-Ft"/>
    <x v="0"/>
    <n v="999"/>
    <n v="2100"/>
    <x v="2"/>
    <n v="1"/>
    <x v="50"/>
    <n v="9.9920000000000009"/>
    <x v="6"/>
    <n v="0"/>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s v="Ambrane Fast 100W Output Cable With Type-C To Type-C For Mobile, Laptop, Macbook &amp; Table Charging, 480Mbps Data Sync Speed, Braided Cable, 1.5M Length (Abcc-100, Black-Grey)"/>
    <x v="0"/>
    <n v="499"/>
    <n v="899"/>
    <x v="0"/>
    <n v="0"/>
    <x v="15"/>
    <n v="5.1189999999999998"/>
    <x v="0"/>
    <n v="1"/>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s v="Bluerigger Digital Optical Audio Toslink Cable (3.3 Feet / 1 Meter) With 8 Channel (7.1) Audio Support (For Home Theatre, Xbox, Playstation Etc.)"/>
    <x v="9"/>
    <n v="416"/>
    <n v="599"/>
    <x v="0"/>
    <n v="0"/>
    <x v="39"/>
    <n v="34.222999999999999"/>
    <x v="0"/>
    <n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s v="Duracell Type-C To Micro 1.2M Braided Sync &amp; Charge Cable, Usb C To Micro Fast Charge Compatible For Fast Data Transmission (Black)"/>
    <x v="0"/>
    <n v="368"/>
    <n v="699"/>
    <x v="0"/>
    <n v="0"/>
    <x v="41"/>
    <n v="4.5869999999999997"/>
    <x v="0"/>
    <n v="1"/>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s v="Vu 138 Cm (55 Inches) Premium Series 4K Ultra Hd Smart Ips Led Tv 55Ut (Black)"/>
    <x v="3"/>
    <n v="29990"/>
    <n v="65000"/>
    <x v="2"/>
    <n v="1"/>
    <x v="34"/>
    <n v="4.3109999999999999"/>
    <x v="3"/>
    <n v="1"/>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s v="Zoul Usb Type C Fast Charging 3A Nylon Braided Data Cable Quick Charger Cable Qc 3.0 For Samsung Galaxy M31S M30 S10 S9 S20 Plus, Note 10 9 8, A20E A40 A50 A70 (1M, Grey)"/>
    <x v="0"/>
    <n v="339"/>
    <n v="1099"/>
    <x v="0"/>
    <n v="1"/>
    <x v="12"/>
    <n v="5.274"/>
    <x v="4"/>
    <n v="1"/>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s v="Samsung 80 Cm (32 Inches) Wondertainment Series Hd Ready Led Smart Tv Ua32Te40Aakbxl (Titan Gray)"/>
    <x v="3"/>
    <n v="15490"/>
    <n v="20900"/>
    <x v="2"/>
    <n v="0"/>
    <x v="55"/>
    <n v="20.599"/>
    <x v="4"/>
    <n v="0"/>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s v="Mi Xiaomi Usb Type C Hypercharge Cable 6A 100Cm Sturdy And Durable Black Supports 120W Hypercharging"/>
    <x v="0"/>
    <n v="499"/>
    <n v="1299"/>
    <x v="0"/>
    <n v="1"/>
    <x v="33"/>
    <n v="34.710999999999999"/>
    <x v="4"/>
    <n v="0"/>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s v="Generic Ultra-Mini Bluetooth Csr 4.0 Usb Dongle Adapter For Windows Computer ( Black:Golden)"/>
    <x v="1"/>
    <n v="249"/>
    <n v="399"/>
    <x v="0"/>
    <n v="0"/>
    <x v="16"/>
    <n v="8.0419999999999998"/>
    <x v="10"/>
    <n v="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s v="7Seven¬Æ Compatible For Tata Sky Remote Original Set Top¬†Hd Box And Suitable For Sd Tata Play Setup Box Remote Control"/>
    <x v="4"/>
    <n v="399"/>
    <n v="799"/>
    <x v="0"/>
    <n v="1"/>
    <x v="8"/>
    <n v="4.3119999999999994"/>
    <x v="4"/>
    <n v="1"/>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s v="Belkin Apple Certified Lightning To Type C Cable, Fast Charging For Iphone, Ipad, Air Pods, 3.3 Feet (1 Meters)    White"/>
    <x v="0"/>
    <n v="1499"/>
    <n v="1999"/>
    <x v="2"/>
    <n v="0"/>
    <x v="23"/>
    <n v="6.3510000000000009"/>
    <x v="5"/>
    <n v="0"/>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s v="Egate I9 Pro-Max 1080P Native Full Hd Projector 4K Support | 3600 L (330 Ansi ) | 150&quot; (381 Cm) Large Screen | Vga, Av, Hdmi, Sd Card, Usb, Audio Out | (E03I31 / E04I32) Black"/>
    <x v="10"/>
    <n v="9490"/>
    <n v="15990"/>
    <x v="2"/>
    <n v="0"/>
    <x v="19"/>
    <n v="14.38"/>
    <x v="2"/>
    <n v="0"/>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s v="Zebronics Haa2021 Hdmi Version 2.1 Cable With 8K @ 60Hz, 4K @ 120Hz, Earc &amp; Cec Support, 3D Compatible, 2 Meters Length, 48Gbps Max And Gold-Plated Connectors"/>
    <x v="2"/>
    <n v="637"/>
    <n v="1499"/>
    <x v="2"/>
    <n v="1"/>
    <x v="30"/>
    <n v="4.1239999999999997"/>
    <x v="3"/>
    <n v="1"/>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s v="7Seven¬Æ Compatible For Sony Bravia Lcd Led Uhd Oled Qled 4K Ultra Hd Tv Remote Control With Youtube And Netflix Hotkeys. Universal Replacement For Original Sony Smart Android Tv Remote Control"/>
    <x v="4"/>
    <n v="399"/>
    <n v="899"/>
    <x v="0"/>
    <n v="1"/>
    <x v="37"/>
    <n v="4.1539999999999999"/>
    <x v="2"/>
    <n v="1"/>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 Basics Digital Optical Coax to Analog RCA Audio Converter Adapter with Fiber Cable"/>
    <s v="Amazon Basics Digital Optical Coax To Analog Rca Audio Converter Adapter With Fiber Cable"/>
    <x v="9"/>
    <n v="1089"/>
    <n v="1600"/>
    <x v="2"/>
    <n v="0"/>
    <x v="44"/>
    <n v="7.5649999999999995"/>
    <x v="1"/>
    <n v="0"/>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s v="Wayona Type C Cable Nylon Braided Usb C Qc 3.0 Fast Charging Short Power Bank Cable For Samsung Galaxy S10E/S10+/S10/S9/S9+/Note 9/S8/Note 8, Lg G7 G5 G6, Moto G6 G7 (0.25M, Black)"/>
    <x v="0"/>
    <n v="339"/>
    <n v="999"/>
    <x v="0"/>
    <n v="1"/>
    <x v="46"/>
    <n v="10.555"/>
    <x v="4"/>
    <n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s v="Pinnaclz Original Combo Of 2 Usb Type C Fast Charging Cable, Usb C Data Cable For Charging And Data Transfer Smart Phones White 1.2 Meter Made In India (Pack Of 2)"/>
    <x v="0"/>
    <n v="149"/>
    <n v="499"/>
    <x v="1"/>
    <n v="1"/>
    <x v="20"/>
    <n v="11.731999999999999"/>
    <x v="1"/>
    <n v="0"/>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s v="Ambrane Bcl-15 Lightning Cable For Smartphone (1.5M Black)"/>
    <x v="0"/>
    <n v="149"/>
    <n v="399"/>
    <x v="1"/>
    <n v="1"/>
    <x v="11"/>
    <n v="3.9569999999999999"/>
    <x v="2"/>
    <n v="1"/>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s v="Belkin Usb C To Usb-C Fast Charging Type C Cable, 60W Pd, 3.3 Feet (1 Meter) For Laptop, Personal Computer, Tablet, Smartphone - Black, Usb-If Certified"/>
    <x v="0"/>
    <n v="599"/>
    <n v="849"/>
    <x v="2"/>
    <n v="0"/>
    <x v="56"/>
    <n v="5.077"/>
    <x v="6"/>
    <n v="1"/>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s v="Lohaya Television Remote Compatible With Samsung Smart Led/Lcd/Hd Tv Remote Control [ Compatible For All Samsung Tv Remote Control ]"/>
    <x v="4"/>
    <n v="299"/>
    <n v="1199"/>
    <x v="0"/>
    <n v="1"/>
    <x v="43"/>
    <n v="5.093"/>
    <x v="2"/>
    <n v="0"/>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s v="Wayona Nylon Braided Lightning Usb Data Sync &amp; 3A Charging Cable For Iphones, Ipad Air, Ipad Mini, Ipod Nano And Ipod Touch (3 Ft Pack Of 1, Grey)"/>
    <x v="0"/>
    <n v="399"/>
    <n v="1299"/>
    <x v="0"/>
    <n v="1"/>
    <x v="12"/>
    <n v="17.32"/>
    <x v="0"/>
    <n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Television Remote Control Compatible with Kodak/Thomson Smart led tv (Without Voice) Before Placing Order for verification Contact Our coustmer Care 7738090464"/>
    <s v="Television Remote Control Compatible With Kodak/Thomson Smart Led Tv (Without Voice) Before Placing Order For Verification Contact Our Coustmer Care 7738090464"/>
    <x v="4"/>
    <n v="339"/>
    <n v="1999"/>
    <x v="0"/>
    <n v="1"/>
    <x v="57"/>
    <n v="4.343"/>
    <x v="1"/>
    <n v="1"/>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s v="Acer 80 Cm (32 Inches) S Series Hd Ready Android Smart Led Tv Ar32Ar2841Hdsb (Black)"/>
    <x v="3"/>
    <n v="12499"/>
    <n v="22990"/>
    <x v="2"/>
    <n v="0"/>
    <x v="18"/>
    <n v="5.9109999999999996"/>
    <x v="4"/>
    <n v="0"/>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s v="Realme 10W Fast Charging Micro-Usb Cable (Braided, Black)"/>
    <x v="0"/>
    <n v="249"/>
    <n v="399"/>
    <x v="0"/>
    <n v="0"/>
    <x v="16"/>
    <n v="10.558"/>
    <x v="1"/>
    <n v="0"/>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s v="Tp-Link Ac1300 Usb Wifi Adapter (Archer T3U) - 2.4G/5G Dual Band Mini Wireless Network Adapter For Pc Desktop, Mu-Mimo Wi-Fi Dongle, Usb 3.0, Supports Windows 11,10, 8.1, 8, 7, Xp/Mac Os 10.15 And Earlier"/>
    <x v="1"/>
    <n v="1399"/>
    <n v="2499"/>
    <x v="2"/>
    <n v="0"/>
    <x v="15"/>
    <n v="27.569000000000003"/>
    <x v="5"/>
    <n v="0"/>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s v="Acer 139 Cm (55 Inches) I Series 4K Ultra Hd Android Smart Led Tv Ar55Ar2851Udfl (Black)"/>
    <x v="3"/>
    <n v="32999"/>
    <n v="47990"/>
    <x v="2"/>
    <n v="0"/>
    <x v="39"/>
    <n v="9.0030000000000001"/>
    <x v="4"/>
    <n v="0"/>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s v="Ambrane 60W / 3A Fast Charging Output Cable With Micro To Usb For Mobile, Neckband, True Wireless Earphone Charging, 480Mbps Data Sync Speed, 1M Length (Acm - Az1, Black)"/>
    <x v="0"/>
    <n v="149"/>
    <n v="399"/>
    <x v="1"/>
    <n v="1"/>
    <x v="11"/>
    <n v="5.423"/>
    <x v="1"/>
    <n v="0"/>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s v="Wayona Usb Type C 65W Fast Charging 2M/6Ft Long Flash Charge Cable 3A Qc 3.0 Data Cable Compatible With Samsung Galaxy S21 S10 S9 S8, Iqoo Z3, Vivo, Note 10 9 8, A20E A40 A50 A70, Moto G7 G8 (2M, Grey)"/>
    <x v="0"/>
    <n v="325"/>
    <n v="999"/>
    <x v="0"/>
    <n v="1"/>
    <x v="29"/>
    <n v="6.9509999999999996"/>
    <x v="4"/>
    <n v="0"/>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s v="Syncwire Ltg To Usb Cable For Fast Charging Compatible With Phone 5/ 5C/ 5S/ 6/ 6S/ 7/8/ X/Xr/Xs Max/ 11/12/ 13 Series And Pad Air/Mini, Pod &amp; Other Devices (1.1 Meter, White)"/>
    <x v="0"/>
    <n v="399"/>
    <n v="1999"/>
    <x v="0"/>
    <n v="1"/>
    <x v="27"/>
    <n v="5.0049999999999999"/>
    <x v="15"/>
    <n v="1"/>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s v="Skadioo Wifi Adapter For Pc | Car Accessories, Wifi Dongle For Pc | Usb Wifi Adapter For Pc | Wi-Fi Receiver 2.4Ghz, 802.11B/G/N Unano Size Wifi Dongle Compatible Adapter,Wifi Dongle For Pc"/>
    <x v="1"/>
    <n v="199"/>
    <n v="499"/>
    <x v="1"/>
    <n v="1"/>
    <x v="13"/>
    <n v="4.3120000000000003"/>
    <x v="7"/>
    <n v="1"/>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s v="Flix (Beetel Usb To Type C Pvc Data Sync &amp; 15W(3A) Tpe Fast Charging Cable, Made In India, 480Mbps Data Sync, 1 Meter Long Cable For All Andriod &amp; All Type C Devices (Black)(Xcd - Fpc02)"/>
    <x v="0"/>
    <n v="88"/>
    <n v="299"/>
    <x v="1"/>
    <n v="1"/>
    <x v="58"/>
    <n v="13.378"/>
    <x v="1"/>
    <n v="0"/>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s v="Zoul Usb C To Usb C Fast Charging Cable 65W Type C To Type C Nylon Braided Cord Compatible With Macbook Oneplus 9 10R Samsung Galaxy S22 S21 Ultra Z Flip3 Macbook Air/Pro M1 Google Pixel 11'' Ipad Pro 2020/2018 (2M, Grey)"/>
    <x v="0"/>
    <n v="399"/>
    <n v="1099"/>
    <x v="0"/>
    <n v="1"/>
    <x v="0"/>
    <n v="6.7850000000000001"/>
    <x v="3"/>
    <n v="0"/>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s v="Flix (Beetel Flow Usb To Micro Usb Pvc Data Sync &amp; 12W(2.4A) Fast Charging Cable,Made In India,480Mbps Data Sync,Solid Cable,1 Meter Long Cable For All Andriod &amp; Micro Usb Devices (Black)(Xcd-Fpm01)"/>
    <x v="0"/>
    <n v="57.89"/>
    <n v="199"/>
    <x v="1"/>
    <n v="1"/>
    <x v="58"/>
    <n v="13.378"/>
    <x v="1"/>
    <n v="0"/>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s v="7Seven¬Æ Bluetooth Voice Command Remote For Xiaomi Redmi Mi Smart Tv With Netflix &amp; Prime Video Hot Keys Xmrm-00A"/>
    <x v="4"/>
    <n v="799"/>
    <n v="1999"/>
    <x v="2"/>
    <n v="1"/>
    <x v="13"/>
    <n v="3.8759999999999999"/>
    <x v="8"/>
    <n v="1"/>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s v="Sony Tv - Remote Compatible For Sony Led Remote Control Works With Sony Led Tv By Trend Trail Speed Tech &amp; Remote Hi Remote &amp; Reo India Only"/>
    <x v="4"/>
    <n v="205"/>
    <n v="499"/>
    <x v="0"/>
    <n v="1"/>
    <x v="53"/>
    <n v="4.1129999999999995"/>
    <x v="11"/>
    <n v="1"/>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s v="Storite Usb 3.0 Cable A To Micro B High Speed Upto 5 Gbps Data Transfer Cable For Portable External Hard Drive - (20Cm), Black"/>
    <x v="0"/>
    <n v="299"/>
    <n v="699"/>
    <x v="0"/>
    <n v="1"/>
    <x v="48"/>
    <n v="7.0569999999999995"/>
    <x v="3"/>
    <n v="0"/>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s v="Boat Ltg 500 Apple Mfi Certified For Iphone, Ipad And Ipod 2Mtr Data Cable(Space Grey)"/>
    <x v="0"/>
    <n v="849"/>
    <n v="999"/>
    <x v="2"/>
    <n v="0"/>
    <x v="59"/>
    <n v="10.835999999999999"/>
    <x v="3"/>
    <n v="0"/>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 Basics USB C to Lightning Aluminum with Nylon Braided MFi Certified Charging Cable (Grey, 1.2 meter)"/>
    <s v="Amazon Basics Usb C To Lightning Aluminum With Nylon Braided Mfi Certified Charging Cable (Grey, 1.2 Meter)"/>
    <x v="0"/>
    <n v="949"/>
    <n v="1999"/>
    <x v="2"/>
    <n v="1"/>
    <x v="3"/>
    <n v="17.951999999999998"/>
    <x v="5"/>
    <n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 Basics Double Braided Nylon USB Type-C to Type-C 2.0 Cable Smartphone (Dark Grey, 3 feet)"/>
    <s v="Amazon Basics Double Braided Nylon Usb Type-C To Type-C 2.0 Cable Smartphone (Dark Grey, 3 Feet)"/>
    <x v="0"/>
    <n v="499"/>
    <n v="1200"/>
    <x v="0"/>
    <n v="1"/>
    <x v="30"/>
    <n v="9.7509999999999994"/>
    <x v="4"/>
    <n v="0"/>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s v="Amazon Basics Usb 3.0 Cable - A Male To Micro B - 6 Feet (1.8 Meters), Black"/>
    <x v="0"/>
    <n v="299"/>
    <n v="485"/>
    <x v="0"/>
    <n v="0"/>
    <x v="16"/>
    <n v="15.210999999999999"/>
    <x v="4"/>
    <n v="0"/>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 Basics USB C to Lightning Aluminum with Nylon Braided MFi Certified Charging Cable (Grey, 1.8 meter)"/>
    <s v="Amazon Basics Usb C To Lightning Aluminum With Nylon Braided Mfi Certified Charging Cable (Grey, 1.8 Meter)"/>
    <x v="0"/>
    <n v="949"/>
    <n v="1999"/>
    <x v="2"/>
    <n v="1"/>
    <x v="3"/>
    <n v="17.951999999999998"/>
    <x v="5"/>
    <n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s v="Wayona Usb C 65W Fast Charging Cable Compatible For Tablets Samsung S22 S20 S10 S20Fe S21 S21 Ultra A70 A51 A71 A50S M31 M51 M31S M53 5G (1M, Black)"/>
    <x v="0"/>
    <n v="379"/>
    <n v="1099"/>
    <x v="0"/>
    <n v="1"/>
    <x v="46"/>
    <n v="7.1059999999999999"/>
    <x v="4"/>
    <n v="0"/>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s v="Karbonn 80 Cm (32 Inches) Millenium Bezel-Less Series Hd Ready Smart Led Tv Kjw32Skhd (Phantom Black)"/>
    <x v="3"/>
    <n v="8990"/>
    <n v="18990"/>
    <x v="2"/>
    <n v="1"/>
    <x v="3"/>
    <n v="4.25"/>
    <x v="2"/>
    <n v="1"/>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s v="Bluerigger Digital Optical Audio Toslink Cable (6 Feet / 1.8 Meter) With 8 Channel (7.1) Audio Support (For Home Theatre, Xbox, Playstation Etc.)"/>
    <x v="9"/>
    <n v="486"/>
    <n v="1999"/>
    <x v="0"/>
    <n v="1"/>
    <x v="60"/>
    <n v="34.222999999999999"/>
    <x v="0"/>
    <n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s v="Vw 60 Cm (24 Inches) Premium Series Hd Ready Led Tv Vw24A (Black)"/>
    <x v="5"/>
    <n v="5699"/>
    <n v="11000"/>
    <x v="2"/>
    <n v="0"/>
    <x v="61"/>
    <n v="8.2029999999999994"/>
    <x v="0"/>
    <n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s v="Amazon Basics Usb A To Lightning Mfi Certified Charging Cable (White, 1.2 Meter)"/>
    <x v="0"/>
    <n v="709"/>
    <n v="1999"/>
    <x v="2"/>
    <n v="1"/>
    <x v="6"/>
    <n v="182.917"/>
    <x v="3"/>
    <n v="0"/>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s v="Samsung 138 Cm (55 Inches) Crystal 4K Neo Series Ultra Hd Smart Led Tv Ua55Aue65Akxxl (Black)"/>
    <x v="3"/>
    <n v="47990"/>
    <n v="70900"/>
    <x v="2"/>
    <n v="0"/>
    <x v="44"/>
    <n v="11.408999999999999"/>
    <x v="4"/>
    <n v="0"/>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s v="Lohaya Television Remote Compatible For Vu Led Lcd Hd Tv Remote Control Model No :- En2B27V"/>
    <x v="4"/>
    <n v="299"/>
    <n v="1199"/>
    <x v="0"/>
    <n v="1"/>
    <x v="43"/>
    <n v="4.1900000000000004"/>
    <x v="7"/>
    <n v="1"/>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s v="Duracell Micro Usb 3A Braided Sync &amp; Fast Charging Cable, 3.9 Feet (1.2M). Supports Qc 2.0/3.0 Charging, High Speed Data Transmission - Black"/>
    <x v="0"/>
    <n v="320"/>
    <n v="599"/>
    <x v="0"/>
    <n v="0"/>
    <x v="41"/>
    <n v="4.5909999999999993"/>
    <x v="3"/>
    <n v="1"/>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s v="Zebronics Cu3100V Fast Charging Type C Cable With Qc 18W Support, 3A Max Capacity, 1 Meter Braided Cable, Data Transfer And Superior Durability (Braided Black + White)"/>
    <x v="0"/>
    <n v="139"/>
    <n v="549"/>
    <x v="1"/>
    <n v="1"/>
    <x v="43"/>
    <n v="3.9609999999999999"/>
    <x v="2"/>
    <n v="1"/>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s v="Flix (Beetel) Usb To Iphone Lightning Textured Pattern Data Sync &amp; 2A Fast Charging Cable, Made In India, 480Mbps Data Sync, Tough Cable, 1 Meter Long Usb Cable For Apple Devices (Black)(Xcd-L102)"/>
    <x v="0"/>
    <n v="129"/>
    <n v="249"/>
    <x v="1"/>
    <n v="0"/>
    <x v="61"/>
    <n v="13.378"/>
    <x v="1"/>
    <n v="0"/>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s v="Mi 108 Cm (43 Inches) 5A Series Full Hd Smart Android Led Tv L43M7-Eain (Black)"/>
    <x v="3"/>
    <n v="24999"/>
    <n v="35999"/>
    <x v="2"/>
    <n v="0"/>
    <x v="39"/>
    <n v="37.040000000000006"/>
    <x v="0"/>
    <n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s v="Belkin Apple Certified Lightning To Usb Charge And Sync Cable For Iphone, Ipad, Air Pods, 39.6 Inch (100Cm) ‚Äì Black"/>
    <x v="0"/>
    <n v="999"/>
    <n v="1699"/>
    <x v="2"/>
    <n v="0"/>
    <x v="19"/>
    <n v="11.718"/>
    <x v="5"/>
    <n v="0"/>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s v="Time Office Scanner Replacement Cable For Startek Fm220U (Type C) Ivory"/>
    <x v="0"/>
    <n v="225"/>
    <n v="499"/>
    <x v="0"/>
    <n v="1"/>
    <x v="10"/>
    <n v="4.8889999999999993"/>
    <x v="3"/>
    <n v="1"/>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s v="Caldipree Silicone Case Cover Compatible For 2022 Samsung Smart Tv Remote Qled Tv Bn68-13897A Tm2280E (2022-Black)"/>
    <x v="4"/>
    <n v="547"/>
    <n v="2999"/>
    <x v="2"/>
    <n v="1"/>
    <x v="62"/>
    <n v="4.7069999999999999"/>
    <x v="4"/>
    <n v="1"/>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s v="Storite Usb 2.0 A To Mini 5 Pin B Cable For External Hdds/Camera/Card Readers 35Cm"/>
    <x v="0"/>
    <n v="259"/>
    <n v="699"/>
    <x v="0"/>
    <n v="1"/>
    <x v="11"/>
    <n v="6.1989999999999998"/>
    <x v="11"/>
    <n v="0"/>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s v="Universal Remote Control For All Sony Tv For All Lcd Led And Bravia Tvs Remote"/>
    <x v="4"/>
    <n v="239"/>
    <n v="699"/>
    <x v="0"/>
    <n v="1"/>
    <x v="46"/>
    <n v="7.0400000000000009"/>
    <x v="5"/>
    <n v="0"/>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s v="Cotbolt Silicone Case Cover Compatible For Samsung Bn59-01312A Qled 8K 4K Smart Tv Remote Shockproof Protective Remote Cover (Black)"/>
    <x v="4"/>
    <n v="349"/>
    <n v="999"/>
    <x v="0"/>
    <n v="1"/>
    <x v="6"/>
    <n v="4.8390000000000004"/>
    <x v="1"/>
    <n v="1"/>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s v="Bluerigger High Speed Hdmi Cable With Ethernet - Supports 3D, 4K 60Hz And Audio Return - Latest Version (3 Feet / 0.9 Meter)"/>
    <x v="2"/>
    <n v="467"/>
    <n v="599"/>
    <x v="0"/>
    <n v="0"/>
    <x v="47"/>
    <n v="48.454000000000001"/>
    <x v="5"/>
    <n v="0"/>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s v="Amkette 30 Pin To Usb Charging &amp; Data Sync Cable For Iphone 3G/3Gs/4/4S/Ipad 1/2/3, Ipod Nano 5Th/6Th Gen And Ipod Touch 3Rd/4Th Gen -1.5M (Black)"/>
    <x v="0"/>
    <n v="449"/>
    <n v="599"/>
    <x v="0"/>
    <n v="0"/>
    <x v="23"/>
    <n v="7.2309999999999999"/>
    <x v="1"/>
    <n v="0"/>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s v="Tcl 80 Cm (32 Inches) Hd Ready Certified Android Smart Led Tv 32S615 (Black)"/>
    <x v="3"/>
    <n v="11990"/>
    <n v="31990"/>
    <x v="2"/>
    <n v="1"/>
    <x v="11"/>
    <n v="4.2640000000000002"/>
    <x v="0"/>
    <n v="1"/>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s v="Popio Type C Dash Charging Usb Data Cable For Oneplus Devices"/>
    <x v="0"/>
    <n v="350"/>
    <n v="599"/>
    <x v="0"/>
    <n v="0"/>
    <x v="21"/>
    <n v="12.214"/>
    <x v="2"/>
    <n v="0"/>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s v="Myvn Ltg To Usb For¬†Fast Charging &amp; Data Sync Usb Cable Compatible For Iphone 5/5S/6/6S/7/7+/8/8+/10/11, Ipad Air/Mini, Ipod And Ios Devices (1 M)"/>
    <x v="0"/>
    <n v="252"/>
    <n v="999"/>
    <x v="0"/>
    <n v="1"/>
    <x v="43"/>
    <n v="5.9489999999999998"/>
    <x v="7"/>
    <n v="0"/>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s v="Tata Sky Universal Remote Compatible For Sd/Hd"/>
    <x v="4"/>
    <n v="204"/>
    <n v="599"/>
    <x v="0"/>
    <n v="1"/>
    <x v="46"/>
    <n v="3.9390000000000001"/>
    <x v="9"/>
    <n v="1"/>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s v="Wzatco Pixel | Portable Led Projector | Native 720P With Full Hd 1080P Support | 2000 Lumens (200 Ansi) | 176&quot; Large Screen | Projector For Home And Outdoor | Compatible With Tv Stick, Pc, Ps4"/>
    <x v="10"/>
    <n v="6490"/>
    <n v="9990"/>
    <x v="2"/>
    <n v="0"/>
    <x v="31"/>
    <n v="4.0270000000000001"/>
    <x v="1"/>
    <n v="1"/>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s v="7Seven¬Æ Compatible Tata Sky Remote Control Replacement Of Original Dth Sd Hd Tata Play Set Top Box Remote - Ir Learning Universal Remote For Any Brand Tv - Pairing Must"/>
    <x v="4"/>
    <n v="235"/>
    <n v="599"/>
    <x v="0"/>
    <n v="1"/>
    <x v="4"/>
    <n v="3.6970000000000001"/>
    <x v="12"/>
    <n v="1"/>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 Basics USB 2.0 Extension Cable for Personal Computer, Printer, 2-Pack - A-Male to A-Female - 3.3 Feet (1 Meter, Black)"/>
    <s v="Amazon Basics Usb 2.0 Extension Cable For Personal Computer, Printer, 2-Pack - A-Male To A-Female - 3.3 Feet (1 Meter, Black)"/>
    <x v="0"/>
    <n v="299"/>
    <n v="800"/>
    <x v="0"/>
    <n v="1"/>
    <x v="11"/>
    <n v="79.477000000000004"/>
    <x v="6"/>
    <n v="0"/>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s v="Amazon Basics Usb C To Lightning Tpe Mfi Certified Charging Cable (White, 1.2 Meter)"/>
    <x v="0"/>
    <n v="799"/>
    <n v="1999"/>
    <x v="2"/>
    <n v="1"/>
    <x v="13"/>
    <n v="12.783000000000001"/>
    <x v="0"/>
    <n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s v="Crypo‚Ñ¢ Universal Remote Compatible With Tata Sky Universal Hd &amp; Sd Set Top Box (Also Works With All Tv)"/>
    <x v="4"/>
    <n v="299"/>
    <n v="999"/>
    <x v="0"/>
    <n v="1"/>
    <x v="20"/>
    <n v="4.7279999999999998"/>
    <x v="11"/>
    <n v="1"/>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s v="Karbonn 80 Cm (32 Inches) Millennium Series Hd Ready Led Tv Kjw32Nshdf (Phantom Black) With Bezel-Less Design"/>
    <x v="5"/>
    <n v="6999"/>
    <n v="16990"/>
    <x v="2"/>
    <n v="1"/>
    <x v="53"/>
    <n v="3.9099999999999997"/>
    <x v="11"/>
    <n v="1"/>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s v="Oneplus 138.7 Cm (55 Inches) U Series 4K Led Smart Android Tv 55U1S (Black)"/>
    <x v="3"/>
    <n v="42999"/>
    <n v="59999"/>
    <x v="2"/>
    <n v="0"/>
    <x v="28"/>
    <n v="10.853"/>
    <x v="3"/>
    <n v="0"/>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s v="Posh 1.5 Meter High Speed Gold Plated Hdmi Male To Female Extension Cable (Black)"/>
    <x v="2"/>
    <n v="173"/>
    <n v="999"/>
    <x v="1"/>
    <n v="1"/>
    <x v="57"/>
    <n v="5.5369999999999999"/>
    <x v="4"/>
    <n v="0"/>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s v="Amazon Basics Hdmi Coupler,Black"/>
    <x v="11"/>
    <n v="209"/>
    <n v="600"/>
    <x v="0"/>
    <n v="1"/>
    <x v="6"/>
    <n v="23.271999999999998"/>
    <x v="5"/>
    <n v="0"/>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s v="Boat Ltg 550V3 Lightning Apple Mfi Certified Cable With Spaceship Grade Aluminium Housing,Stress Resistance, Rapid 2.4A Charging &amp; 480Mbps Data Sync, 1M Length &amp; 10000+ Bends Lifespan(Mercurial Black)"/>
    <x v="0"/>
    <n v="848.99"/>
    <n v="1490"/>
    <x v="2"/>
    <n v="0"/>
    <x v="1"/>
    <n v="4.2560000000000002"/>
    <x v="2"/>
    <n v="1"/>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s v="Wayona Nylon Braided Usb Syncing And Charging Cable Sync And Charging Cable For Iphone, Ipad (3 Ft, Black) - Pack Of 2"/>
    <x v="0"/>
    <n v="649"/>
    <n v="1999"/>
    <x v="2"/>
    <n v="1"/>
    <x v="45"/>
    <n v="28.468999999999998"/>
    <x v="0"/>
    <n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s v="Astigo Compatible Remote For Airtel Digital Set Top Box (Pairing Required With Tv Remote)"/>
    <x v="4"/>
    <n v="299"/>
    <n v="899"/>
    <x v="0"/>
    <n v="1"/>
    <x v="29"/>
    <n v="4.2249999999999996"/>
    <x v="11"/>
    <n v="1"/>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s v="Caprigo Heavy Duty Tv Wall Mount Stand For 12 To 27 Inches Led/Lcd/Monitor Screen'S, Full Motion Rotatable Universal Tv &amp; Monitor Wall Mount Bracket With Swivel &amp; Tilt Adjustments (Single Arm - M416)"/>
    <x v="6"/>
    <n v="399"/>
    <n v="799"/>
    <x v="0"/>
    <n v="1"/>
    <x v="8"/>
    <n v="5.2609999999999992"/>
    <x v="3"/>
    <n v="0"/>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s v="Portronics Konnect L 60W Pd Type C To Type C Mobile Charging Cable, 1.2M, Fast Data Sync, Tangle Resistant, Tpe+Nylon Braided(Grey)"/>
    <x v="0"/>
    <n v="249"/>
    <n v="499"/>
    <x v="0"/>
    <n v="1"/>
    <x v="8"/>
    <n v="5.6079999999999997"/>
    <x v="3"/>
    <n v="0"/>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s v="Tata Sky Hd Connection With 1 Month Basic Package And Free Installation"/>
    <x v="12"/>
    <n v="1249"/>
    <n v="2299"/>
    <x v="2"/>
    <n v="0"/>
    <x v="18"/>
    <n v="11.936"/>
    <x v="4"/>
    <n v="0"/>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s v="Remote Compatible For Samsung Led/Lcd Remote Control Works With Samsung Led/Lcd Tv By Trend Trail"/>
    <x v="4"/>
    <n v="213"/>
    <n v="499"/>
    <x v="0"/>
    <n v="1"/>
    <x v="48"/>
    <n v="3.9460000000000002"/>
    <x v="7"/>
    <n v="1"/>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s v="Sonivision Sa-D10 Sa-D100 Sa-D40 Home Theater Systems Remote Compatible With Sony Rm-Anu156"/>
    <x v="4"/>
    <n v="209"/>
    <n v="499"/>
    <x v="0"/>
    <n v="1"/>
    <x v="30"/>
    <n v="4.4790000000000001"/>
    <x v="1"/>
    <n v="1"/>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s v="Rts‚Ñ¢ High Speed 3D Full Hd 1080P Support (10 Meters) Hdmi Male To Hdmi Male Cable Tv Lead 1.4V For All Hdmi Devices- Black (10M - 30 Feet)"/>
    <x v="2"/>
    <n v="598"/>
    <n v="4999"/>
    <x v="2"/>
    <n v="1"/>
    <x v="51"/>
    <n v="5.1100000000000003"/>
    <x v="0"/>
    <n v="1"/>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s v="Boat Ltg 500 Apple Mfi Certified For Iphone, Ipad And Ipod 2Mtr Data Cable(Metallic Silver)"/>
    <x v="0"/>
    <n v="799"/>
    <n v="1749"/>
    <x v="2"/>
    <n v="1"/>
    <x v="34"/>
    <n v="9.7259999999999991"/>
    <x v="3"/>
    <n v="0"/>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s v="Agaro Blaze Usba To Micro +Type C 2In1 Braided 1.2M Cable"/>
    <x v="0"/>
    <n v="159"/>
    <n v="595"/>
    <x v="1"/>
    <n v="1"/>
    <x v="25"/>
    <n v="18.483999999999998"/>
    <x v="4"/>
    <n v="0"/>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 Basics 6 Feet DisplayPort to DisplayPort Cable - (Not HDMI Cable) (Gold)"/>
    <s v="Amazon Basics 6 Feet Displayport To Displayport Cable - (Not Hdmi Cable) (Gold)"/>
    <x v="13"/>
    <n v="499"/>
    <n v="1100"/>
    <x v="0"/>
    <n v="1"/>
    <x v="10"/>
    <n v="29.576999999999998"/>
    <x v="5"/>
    <n v="0"/>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s v="Mi 108 Cm (43 Inches) 5X Series 4K Ultra Hd Led Smart Android Tv L43M6-Es (Grey)"/>
    <x v="3"/>
    <n v="31999"/>
    <n v="49999"/>
    <x v="2"/>
    <n v="0"/>
    <x v="63"/>
    <n v="25.552"/>
    <x v="4"/>
    <n v="0"/>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s v="Sansui 140Cm (55 Inches) 4K Ultra Hd Certified Android Led Tv With Dolby Audio &amp; Dolby Vision Jsw55Asuhd (Mystique Black)"/>
    <x v="3"/>
    <n v="32990"/>
    <n v="56790"/>
    <x v="2"/>
    <n v="0"/>
    <x v="21"/>
    <n v="4.867"/>
    <x v="4"/>
    <n v="1"/>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s v="Lohaya Lcd/Led Remote Compatible For Sony Bravia Smart Lcd Led Uhd Oled Qled 4K Ultra Hd Tv Remote Control With Youtube &amp; Netflix Function [ Compatible For Sony Tv Remote Control ]"/>
    <x v="4"/>
    <n v="299"/>
    <n v="1199"/>
    <x v="0"/>
    <n v="1"/>
    <x v="43"/>
    <n v="3.9660000000000002"/>
    <x v="12"/>
    <n v="1"/>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s v="Zebronics Cu3100V Fast Charging Type C Cable With Qc 18W Support, 3A Max Capacity, 1 Meter Braided Cable, Data Transfer And Superior Durability (Braided Black )"/>
    <x v="0"/>
    <n v="128.31"/>
    <n v="549"/>
    <x v="1"/>
    <n v="1"/>
    <x v="36"/>
    <n v="3.9609999999999999"/>
    <x v="2"/>
    <n v="1"/>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s v="Belkin Usb C To Usb-C Fast Charging Type C Cable, 60W Pd, 3.3 Feet (1 Meter) For Laptop, Personal Computer, Tablet, Smartphone - White, Usb-If Certified"/>
    <x v="0"/>
    <n v="599"/>
    <n v="849"/>
    <x v="2"/>
    <n v="0"/>
    <x v="56"/>
    <n v="4.9740000000000002"/>
    <x v="6"/>
    <n v="1"/>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s v="7Seven¬Æ Tcl Remote Control Smart Tv Rc802V Remote Compatible For Tcl Tv Remote Original 55Ep680 40A325 49S6500 55P8S 55P8 50P8 65P8 40S6500 43S6500Fs 49S6800Fs 49S6800 49S6510Fs(Without Voice Function/Google Assistant And Non-Bluetooth Remote)"/>
    <x v="4"/>
    <n v="399"/>
    <n v="899"/>
    <x v="0"/>
    <n v="1"/>
    <x v="37"/>
    <n v="3.831"/>
    <x v="10"/>
    <n v="1"/>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s v="Wayona 3In1 Nylon Braided 66W Usb Fast Charging Cable With Type C, Lightening And Micro Usb Port, Compatible With Iphone, Ipad, Samsung Galaxy, Oneplus, Mi, Oppo, Vivo, Iqoo, Xiaomi (1M, Black)"/>
    <x v="0"/>
    <n v="449"/>
    <n v="1099"/>
    <x v="0"/>
    <n v="1"/>
    <x v="53"/>
    <n v="4.242"/>
    <x v="1"/>
    <n v="1"/>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s v="Hi-Mobiler Iphone Charger Lightning Cable,2 Pack Apple Mfi Certified Usb Iphone Fast Chargering Cord,Data Sync Transfer For 13/12/11 Pro Max Xs X Xr 8 7 6 5 5S Ipad Ipod More Model Cell Phone Cables"/>
    <x v="0"/>
    <n v="254"/>
    <n v="799"/>
    <x v="0"/>
    <n v="1"/>
    <x v="45"/>
    <n v="6.9049999999999994"/>
    <x v="1"/>
    <n v="0"/>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s v="Amazon Basics 16-Gauge Speaker Wire - 50 Feet"/>
    <x v="14"/>
    <n v="399"/>
    <n v="795"/>
    <x v="0"/>
    <n v="1"/>
    <x v="8"/>
    <n v="16.491"/>
    <x v="5"/>
    <n v="0"/>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s v="Ambrane 60W / 3A Fast Charging Output Cable With Type-C To Usb For Mobile, Neckband, True Wireless Earphone Charging, 480Mbps Data Sync Speed, 1M Length (Act - Az10, White)"/>
    <x v="0"/>
    <n v="179"/>
    <n v="399"/>
    <x v="1"/>
    <n v="1"/>
    <x v="10"/>
    <n v="5.423"/>
    <x v="1"/>
    <n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s v="Wayona Usb Type C To Usb Nylon Braided Quick Charger Fast Charging Short Cable For Smartphone (Samsung Galaxy S21/S20/S10/S9/S9+/Note 9/S8/Note 8, Lg G7 G5 G6, Moto G6 G7) (0.25M,Grey)"/>
    <x v="0"/>
    <n v="339"/>
    <n v="999"/>
    <x v="0"/>
    <n v="1"/>
    <x v="46"/>
    <n v="10.555"/>
    <x v="4"/>
    <n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s v="Caprigo Heavy Duty Tv Wall Mount Bracket For 14 To 32 Inch Led/Hd/Smart Tv‚Äôs, Universal Fixed Tv Wall Mount Stand (M452)"/>
    <x v="6"/>
    <n v="399"/>
    <n v="999"/>
    <x v="0"/>
    <n v="1"/>
    <x v="13"/>
    <n v="5.2359999999999998"/>
    <x v="1"/>
    <n v="0"/>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s v="Smashtronics¬Æ - Case For Firetv Remote, Fire Stick Remote Cover Case, Silicone Cover For Tv Firestick 4K/Tv 2Nd Gen(3Rd Gen) Remote Control - Light Weight/Anti Slip/Shockproof (Black)"/>
    <x v="4"/>
    <n v="199"/>
    <n v="399"/>
    <x v="1"/>
    <n v="1"/>
    <x v="8"/>
    <n v="5.5350000000000001"/>
    <x v="0"/>
    <n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Television Remote Control for led Smart tv Compatible with VU Smart Led (Without Voice)"/>
    <s v="Television Remote Control For Led Smart Tv Compatible With Vu Smart Led (Without Voice)"/>
    <x v="4"/>
    <n v="349"/>
    <n v="1999"/>
    <x v="0"/>
    <n v="1"/>
    <x v="57"/>
    <n v="3.9969999999999999"/>
    <x v="11"/>
    <n v="1"/>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s v="Boat A 350 Type C Cable 1.5M(Jet Black)"/>
    <x v="0"/>
    <n v="299"/>
    <n v="798"/>
    <x v="0"/>
    <n v="1"/>
    <x v="11"/>
    <n v="33.191000000000003"/>
    <x v="5"/>
    <n v="0"/>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s v="Ptron Solero M241 2.4A Micro Usb Data &amp; Charging Cable, Made In India, 480Mbps Data Sync, Durable 1-Meter Long Usb Cable For Micro Usb Devices (White)"/>
    <x v="0"/>
    <n v="89"/>
    <n v="800"/>
    <x v="1"/>
    <n v="1"/>
    <x v="64"/>
    <n v="4.9749999999999996"/>
    <x v="2"/>
    <n v="0"/>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 Basics USB Type-C to USB Type-C 2.0 Cable for Charging Adapter, Smartphone - 9 Feet (2.7 Meters) - White"/>
    <s v="Amazon Basics Usb Type-C To Usb Type-C 2.0 Cable For Charging Adapter, Smartphone - 9 Feet (2.7 Meters) - White"/>
    <x v="0"/>
    <n v="549"/>
    <n v="995"/>
    <x v="2"/>
    <n v="0"/>
    <x v="32"/>
    <n v="33.945999999999998"/>
    <x v="0"/>
    <n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s v="Croma 3A Fast Charge 1M Type-C To All Type-C Phones Sync And Charge Cable, Made In India, 480Mbps Data Transfer Rate, Tested Durability With 8000+ Bends (12 Months Warranty) - Crcma0106Stc10, Black"/>
    <x v="0"/>
    <n v="129"/>
    <n v="1000"/>
    <x v="1"/>
    <n v="1"/>
    <x v="65"/>
    <n v="4.1950000000000003"/>
    <x v="2"/>
    <n v="1"/>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s v="Sony Bravia 164 Cm (65 Inches) 4K Ultra Hd Smart Led Google Tv Kd-65X74K (Black)"/>
    <x v="3"/>
    <n v="77990"/>
    <s v="1,39,900"/>
    <x v="2"/>
    <n v="0"/>
    <x v="15"/>
    <n v="10.635"/>
    <x v="16"/>
    <n v="0"/>
    <n v="5935"/>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s v="7Seven¬Æ Compatible For Mi Tv Remote Control Original Suitable With Smart Android 4K Led Non Voice Command Xiaomi Redmi Remote Of 4A Model 32 43 55 65 Inches"/>
    <x v="4"/>
    <n v="349"/>
    <n v="799"/>
    <x v="0"/>
    <n v="1"/>
    <x v="37"/>
    <n v="3.923"/>
    <x v="9"/>
    <n v="1"/>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s v="7Seven¬Æ Compatible Vu Smart Tv Remote Control Suitable For Original 4K Android Led Ultra Hd Uhd Vu Tv Remote With Non Voice Feature Without Google Assistant"/>
    <x v="4"/>
    <n v="499"/>
    <n v="899"/>
    <x v="0"/>
    <n v="0"/>
    <x v="15"/>
    <n v="3.8850000000000002"/>
    <x v="7"/>
    <n v="1"/>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s v="Storite High Speed Micro Usb 3.0 Cable A To Micro B For External &amp; Desktop Hard Drives 45Cm"/>
    <x v="0"/>
    <n v="299"/>
    <n v="799"/>
    <x v="0"/>
    <n v="1"/>
    <x v="11"/>
    <n v="6.3170000000000002"/>
    <x v="0"/>
    <n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s v="Flix (Beetel) 3In1 (Type C|Micro|Iphone Lightening) Textured Pattern 3A Fast Charging Cable With Qc &amp; Pd Support For Type C,Micro Usb &amp; Lightning Iphone Cable,Made In India,1.5 Meter Long Cable(T101)"/>
    <x v="0"/>
    <n v="182"/>
    <n v="599"/>
    <x v="1"/>
    <n v="1"/>
    <x v="20"/>
    <n v="13.378"/>
    <x v="1"/>
    <n v="0"/>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s v="Svm Products Unbreakable Set Top Box Stand With Dual Remote Holder (Black)"/>
    <x v="6"/>
    <n v="96"/>
    <n v="399"/>
    <x v="1"/>
    <n v="1"/>
    <x v="60"/>
    <n v="5.3959999999999999"/>
    <x v="9"/>
    <n v="0"/>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s v="Vu 164 Cm (65 Inches) The Gloled Series 4K Smart Led Google Tv 65Gloled (Grey)"/>
    <x v="3"/>
    <n v="54990"/>
    <n v="85000"/>
    <x v="2"/>
    <n v="0"/>
    <x v="31"/>
    <n v="7.8870000000000005"/>
    <x v="4"/>
    <n v="0"/>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s v="Cablecreation Rca To 3.5Mm Male Audio Cable, 3.5Mm To 2Rca Cable Male Rca Cable,Y Splitter Stereo Jack Cable For Home Theater,Subwoofer, Receiver, Speakers And More (3Feet/0.9Meter,Black)"/>
    <x v="7"/>
    <n v="439"/>
    <n v="758"/>
    <x v="0"/>
    <n v="0"/>
    <x v="21"/>
    <n v="8.4960000000000004"/>
    <x v="0"/>
    <n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s v="Wayona Usb Type C Fast Charging Cable Charger Cord 3A Qc 3.0 Data Cable Compatible With Samsung Galaxy S10E S10 S9 S8 S20 Plus, Note 10 9 8, M51 A40 A50 A70, Moto G7 G8 (1M, Grey)"/>
    <x v="0"/>
    <n v="299"/>
    <n v="999"/>
    <x v="0"/>
    <n v="1"/>
    <x v="20"/>
    <n v="6.9509999999999996"/>
    <x v="4"/>
    <n v="0"/>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s v="Boat Rugged V3 Braided Micro Usb Cable (Pearl White)"/>
    <x v="0"/>
    <n v="299"/>
    <n v="799"/>
    <x v="0"/>
    <n v="1"/>
    <x v="11"/>
    <n v="98.563000000000002"/>
    <x v="0"/>
    <n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s v="Amazon Basics Usb A To Lightning Pvc Molded Nylon Mfi Certified Charging Cable (Black, 1.2 Meter)"/>
    <x v="0"/>
    <n v="789"/>
    <n v="1999"/>
    <x v="2"/>
    <n v="1"/>
    <x v="4"/>
    <n v="38.74"/>
    <x v="0"/>
    <n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 Basics - High-Speed Male to Female HDMI Extension Cable - 6 Feet"/>
    <s v="Amazon Basics - High-Speed Male To Female Hdmi Extension Cable - 6 Feet"/>
    <x v="2"/>
    <n v="299"/>
    <n v="700"/>
    <x v="0"/>
    <n v="1"/>
    <x v="48"/>
    <n v="13.114000000000001"/>
    <x v="5"/>
    <n v="0"/>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s v="Wayona Nylon Braided Usb Type C 3Ft 1M 3A Fast Charger Cable For Samsung Galaxy S9 S8 (Wc3Cb1, Black)"/>
    <x v="0"/>
    <n v="325"/>
    <n v="1099"/>
    <x v="0"/>
    <n v="1"/>
    <x v="20"/>
    <n v="14.776"/>
    <x v="0"/>
    <n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s v="Belkin Apple Certified Lightning To Usb Charge And Sync Tough Braided Cable For Iphone, Ipad, Air Pods, 3.3 Feet (1 Meters) ‚Äì Black"/>
    <x v="0"/>
    <n v="1299"/>
    <n v="1999"/>
    <x v="2"/>
    <n v="0"/>
    <x v="31"/>
    <n v="11.718"/>
    <x v="5"/>
    <n v="0"/>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s v="7Seven Compatible Lg Tv Remote Suitable For Lg Non Magic Smart Tv Remote Control (Mouse &amp; Voice Non-Support) Mr20Ga Prime Video And Netflix Hotkeys"/>
    <x v="4"/>
    <n v="790"/>
    <n v="1999"/>
    <x v="2"/>
    <n v="1"/>
    <x v="13"/>
    <n v="3.1030000000000002"/>
    <x v="17"/>
    <n v="1"/>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s v="Realme Smart Tv Stick 4K"/>
    <x v="15"/>
    <n v="4699"/>
    <n v="4699"/>
    <x v="2"/>
    <n v="0"/>
    <x v="26"/>
    <n v="4.7240000000000002"/>
    <x v="6"/>
    <n v="1"/>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s v="Acer 100 Cm (40 Inches) P Series Full Hd Android Smart Led Tv Ar40Ar2841Fdfl (Black)"/>
    <x v="3"/>
    <n v="18999"/>
    <n v="24990"/>
    <x v="2"/>
    <n v="0"/>
    <x v="66"/>
    <n v="9.0019999999999989"/>
    <x v="4"/>
    <n v="0"/>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s v="Lapster Usb 2.0 Mantra Cable, Mantra Mfs 100 Data Cable (Black)"/>
    <x v="0"/>
    <n v="199"/>
    <n v="999"/>
    <x v="1"/>
    <n v="1"/>
    <x v="27"/>
    <n v="4.2850000000000001"/>
    <x v="0"/>
    <n v="1"/>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 Basics High-Speed Braided HDMI Cable - 3 Feet - Supports Ethernet, 3D, 4K and Audio Return (Black)"/>
    <s v="Amazon Basics High-Speed Braided Hdmi Cable - 3 Feet - Supports Ethernet, 3D, 4K And Audio Return (Black)"/>
    <x v="2"/>
    <n v="269"/>
    <n v="650"/>
    <x v="0"/>
    <n v="1"/>
    <x v="53"/>
    <n v="40.277000000000001"/>
    <x v="5"/>
    <n v="0"/>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s v="Cubetek 3 In 1 Lcd Display V5.0 Bluetooth Transmitter Receiver, Bypass Audio Adapter With Aux, Optical, Dual Link Support For Tv, Home Stereo, Pc, Headphones, Speakers, Model: Cb-Bt27"/>
    <x v="16"/>
    <n v="1990"/>
    <n v="3100"/>
    <x v="2"/>
    <n v="0"/>
    <x v="63"/>
    <n v="4.8970000000000002"/>
    <x v="1"/>
    <n v="1"/>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s v="Krisons Thunder Speaker, Multimedia Home Theatre, Floor Standing Speaker, Led Display With Bluetooth, Fm, Usb, Micro Sd Card, Aux Connectivity"/>
    <x v="17"/>
    <n v="2299"/>
    <n v="3999"/>
    <x v="2"/>
    <n v="0"/>
    <x v="1"/>
    <n v="4.0819999999999999"/>
    <x v="11"/>
    <n v="1"/>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s v="Acer 139 Cm (55 Inches) H Series 4K Ultra Hd Android Smart Led Tv Ar55Ar2851Udpro (Black)"/>
    <x v="3"/>
    <n v="35999"/>
    <n v="49990"/>
    <x v="2"/>
    <n v="0"/>
    <x v="28"/>
    <n v="5.9109999999999996"/>
    <x v="4"/>
    <n v="0"/>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s v="Dealfreez Case Compatible For Fire Tv Stick 4K All Alexa Voice Remote Shockproof Silicone Anti-Lost Cover With Loop (C-Black)"/>
    <x v="4"/>
    <n v="349"/>
    <n v="999"/>
    <x v="0"/>
    <n v="1"/>
    <x v="6"/>
    <n v="4.7130000000000001"/>
    <x v="0"/>
    <n v="1"/>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s v="Wayona Type C To Lightning Mfi Certified 20W Fast Charging Nylon Braided Usb C Cable For Iphone 14 Pro, 14 Pro Max, 14, 14 Plus, 13, 13 Pro, 13 Pro Max, 13 Mini, 12, 12 Pro, 11, 11 Pro Max, Iphone 12 Mini (2M, Black)"/>
    <x v="0"/>
    <n v="719"/>
    <n v="1499"/>
    <x v="2"/>
    <n v="1"/>
    <x v="50"/>
    <n v="5.1449999999999996"/>
    <x v="3"/>
    <n v="0"/>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s v="Vw 80 Cm (32 Inches) Hd Ready Android Smart Led Tv Vw32Pro (Black)"/>
    <x v="3"/>
    <n v="8999"/>
    <n v="18999"/>
    <x v="2"/>
    <n v="1"/>
    <x v="3"/>
    <n v="10.347000000000001"/>
    <x v="1"/>
    <n v="0"/>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s v="Airtel Digital Tv Hd Set Top Box With 1 Month Basic Pack With Recording + Free Standard Installation"/>
    <x v="12"/>
    <n v="917"/>
    <n v="2299"/>
    <x v="2"/>
    <n v="1"/>
    <x v="13"/>
    <n v="7.5"/>
    <x v="0"/>
    <n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s v="Lohaya Voice Assistant Remote Compatible For Airtel Xstream Set-Top Box Remote Control With Netflix Function (Black) (Non - Voice)"/>
    <x v="4"/>
    <n v="399"/>
    <n v="999"/>
    <x v="0"/>
    <n v="1"/>
    <x v="13"/>
    <n v="3.323"/>
    <x v="8"/>
    <n v="1"/>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s v="Samsung 138 Cm (55 Inches) Crystal 4K Series Ultra Hd Smart Led Tv Ua55Aue60Aklxl (Black)"/>
    <x v="3"/>
    <n v="45999"/>
    <n v="69900"/>
    <x v="2"/>
    <n v="0"/>
    <x v="67"/>
    <n v="11.408999999999999"/>
    <x v="4"/>
    <n v="0"/>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s v="Amazon Brand - Solimo 3A Fast Charging Tough Type C Usb Data Cable¬† ‚Äì 1 Meter"/>
    <x v="0"/>
    <n v="119"/>
    <n v="299"/>
    <x v="1"/>
    <n v="1"/>
    <x v="13"/>
    <n v="3.851"/>
    <x v="11"/>
    <n v="1"/>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s v="Mi 100 Cm (40 Inches) Horizon Edition Full Hd Android Led Tv 4A | L40M6-Ei (Black)"/>
    <x v="3"/>
    <n v="21999"/>
    <n v="29999"/>
    <x v="2"/>
    <n v="0"/>
    <x v="35"/>
    <n v="37.040000000000006"/>
    <x v="0"/>
    <n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s v="Astigo Compatible Remote Control For Mi Smart Led 4A (43&quot;/32&quot;)"/>
    <x v="4"/>
    <n v="299"/>
    <n v="599"/>
    <x v="0"/>
    <n v="1"/>
    <x v="8"/>
    <n v="4.4080000000000004"/>
    <x v="7"/>
    <n v="1"/>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s v="Toshiba 108 Cm (43 Inches) V Series Full Hd Smart Android Led Tv 43V35Kp (Silver)"/>
    <x v="3"/>
    <n v="21990"/>
    <n v="34990"/>
    <x v="2"/>
    <n v="0"/>
    <x v="42"/>
    <n v="5.9569999999999999"/>
    <x v="4"/>
    <n v="0"/>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s v="Lenovo Usb A To Type-C Tangle-Free¬†¬†Aramid Fiber Braided¬†1.2M Cable With 4A Fast Charging &amp; 480 Mbps Data Transmission, Certified 10000+ Bend Lifespan, Metallic Grey"/>
    <x v="0"/>
    <n v="417.44"/>
    <n v="670"/>
    <x v="0"/>
    <n v="0"/>
    <x v="16"/>
    <n v="4.423"/>
    <x v="2"/>
    <n v="1"/>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s v="Amazon Brand - Solimo 65W Fast Charging Braided Type C To C Data Cable | Suitable For All Supported Mobile Phones (1 Meter, Black)"/>
    <x v="0"/>
    <n v="199"/>
    <n v="999"/>
    <x v="1"/>
    <n v="1"/>
    <x v="27"/>
    <n v="3"/>
    <x v="17"/>
    <n v="1"/>
    <m/>
    <n v="999"/>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s v="Lg 139 Cm (55 Inches) 4K Ultra Hd Smart Led Tv 55Uq7500Psf (Ceramic Black)"/>
    <x v="3"/>
    <n v="47990"/>
    <n v="79990"/>
    <x v="2"/>
    <n v="0"/>
    <x v="54"/>
    <n v="5.6760000000000002"/>
    <x v="4"/>
    <n v="0"/>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s v="Tata Sky Digital Tv Hd Setup Box Remote"/>
    <x v="4"/>
    <n v="215"/>
    <n v="499"/>
    <x v="0"/>
    <n v="1"/>
    <x v="48"/>
    <n v="3.621"/>
    <x v="12"/>
    <n v="1"/>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s v="Ptron Solero T241 2.4A Type-C Data &amp; Charging Usb Cable, Made In India, 480Mbps Data Sync, Durable 1-Meter Long Usb Cable For Smartphone, Type-C Usb Devices (White)"/>
    <x v="0"/>
    <n v="99"/>
    <n v="800"/>
    <x v="1"/>
    <n v="1"/>
    <x v="51"/>
    <n v="4.9749999999999996"/>
    <x v="2"/>
    <n v="0"/>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s v="Vu 108 Cm (43 Inches) Premium Series Full Hd Smart Led Tv 43Ga (Black)"/>
    <x v="3"/>
    <n v="18999"/>
    <n v="35000"/>
    <x v="2"/>
    <n v="0"/>
    <x v="18"/>
    <n v="5.0009999999999994"/>
    <x v="1"/>
    <n v="0"/>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s v="Storite Super Speed Usb 3.0 Male To Male Cable For Hard Drive Enclosures, Laptop Cooling Pad, Dvd Players(60Cm,Black)"/>
    <x v="0"/>
    <n v="249"/>
    <n v="999"/>
    <x v="0"/>
    <n v="1"/>
    <x v="43"/>
    <n v="4.4119999999999999"/>
    <x v="4"/>
    <n v="1"/>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s v="Kodak 80 Cm (32 Inches) Hd Ready Led Tv Kodak 32Hdx900S (Black)"/>
    <x v="5"/>
    <n v="7999"/>
    <n v="15999"/>
    <x v="2"/>
    <n v="1"/>
    <x v="8"/>
    <n v="6.8219999999999992"/>
    <x v="11"/>
    <n v="0"/>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 Basics Double Braided Nylon USB Type-C to Type-C 2.0 Cable, Charging Adapter, Smartphone 6 feet, Dark Grey"/>
    <s v="Amazon Basics Double Braided Nylon Usb Type-C To Type-C 2.0 Cable, Charging Adapter, Smartphone 6 Feet, Dark Grey"/>
    <x v="0"/>
    <n v="649"/>
    <n v="1600"/>
    <x v="2"/>
    <n v="1"/>
    <x v="53"/>
    <n v="9.7509999999999994"/>
    <x v="4"/>
    <n v="0"/>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s v="Firestick Remote"/>
    <x v="4"/>
    <n v="1289"/>
    <n v="2499"/>
    <x v="2"/>
    <n v="0"/>
    <x v="61"/>
    <n v="3.3729999999999998"/>
    <x v="8"/>
    <n v="1"/>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 Basics 10.2 Gbps High-Speed 4K HDMI Cable with Braided Cord (10-Foot, Dark Grey)"/>
    <s v="Amazon Basics 10.2 Gbps High-Speed 4K Hdmi Cable With Braided Cord (10-Foot, Dark Grey)"/>
    <x v="2"/>
    <n v="609"/>
    <n v="1500"/>
    <x v="2"/>
    <n v="1"/>
    <x v="53"/>
    <n v="5.5289999999999999"/>
    <x v="6"/>
    <n v="0"/>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s v="Hisense 126 Cm (50 Inches) Bezelless Series 4K Ultra Hd Smart Led Google Tv 50A6H (Black)"/>
    <x v="3"/>
    <n v="32990"/>
    <n v="54990"/>
    <x v="2"/>
    <n v="0"/>
    <x v="54"/>
    <n v="5.6549999999999994"/>
    <x v="3"/>
    <n v="0"/>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s v="Tuarso 8K Hdmi 2.1 Cable 48Gbps , 1.5 Meter High-Speed Braided Hdmi Cable ( 8K@60Hz„Äå4K@120Hz„Äå2K@240Hz ) Hdmi 2.1 Cable Compatible With Monitors , Television , Laptops , Projectors , Game Consoles And More With Hdmi Ports Device"/>
    <x v="2"/>
    <n v="599"/>
    <n v="1999"/>
    <x v="2"/>
    <n v="1"/>
    <x v="20"/>
    <n v="4.2469999999999999"/>
    <x v="0"/>
    <n v="1"/>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 Basics USB Type-C to Micro-B 2.0 Cable - 6 Inches (15.2 Centimeters) - White"/>
    <s v="Amazon Basics Usb Type-C To Micro-B 2.0 Cable - 6 Inches (15.2 Centimeters) - White"/>
    <x v="0"/>
    <n v="349"/>
    <n v="899"/>
    <x v="0"/>
    <n v="1"/>
    <x v="4"/>
    <n v="18.996000000000002"/>
    <x v="3"/>
    <n v="0"/>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s v="Kodak 139 Cm (55 Inches) 4K Ultra Hd Smart Led Tv 55Ca0909 (Black)"/>
    <x v="3"/>
    <n v="29999"/>
    <n v="50999"/>
    <x v="2"/>
    <n v="0"/>
    <x v="19"/>
    <n v="6.1120000000000001"/>
    <x v="5"/>
    <n v="0"/>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s v="Smashtronics¬Æ - Case For Firetv Remote, Fire Stick Remote Cover Case, Silicone Cover For Tv Firestick 4K/Tv 2Nd Gen(3Rd Gen) Remote Control - Light Weight/Anti Slip/Shockproof (Black)"/>
    <x v="4"/>
    <n v="199"/>
    <n v="399"/>
    <x v="1"/>
    <n v="1"/>
    <x v="8"/>
    <n v="5.5350000000000001"/>
    <x v="0"/>
    <n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s v="7Seven¬Æ Suitable Sony Tv Remote Original Bravia For Smart Android Television Compatible For Any Model Of Lcd Led Oled Uhd 4K Universal Sony Remote Control"/>
    <x v="4"/>
    <n v="349"/>
    <n v="699"/>
    <x v="0"/>
    <n v="1"/>
    <x v="8"/>
    <n v="4.1139999999999999"/>
    <x v="2"/>
    <n v="1"/>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s v="Prolegend¬Æ Pl-T002 Universal Tv Stand Table Top For Most 22 To 65 Inch Lcd Flat Screen Tv, Vesa Up To 800 By 400Mm"/>
    <x v="6"/>
    <n v="1850"/>
    <n v="4500"/>
    <x v="2"/>
    <n v="1"/>
    <x v="53"/>
    <n v="4.1840000000000002"/>
    <x v="1"/>
    <n v="1"/>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s v="Wanbo X1 Pro (Upgraded) | Native 1080P Full Hd | Android 9 | Projector For Home | Led Cinema | 350Ansi | 3900 Lumens | Wifi Bluetooth | Hdmi Arc | Dolby Dts | 4D Keystone Correction (Global Version)"/>
    <x v="10"/>
    <n v="13990"/>
    <n v="28900"/>
    <x v="2"/>
    <n v="1"/>
    <x v="50"/>
    <n v="4.5069999999999997"/>
    <x v="6"/>
    <n v="1"/>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s v="Lava Charging Adapter Elements D3 2A Fast Charging Speed Usb Type C Data Cable, White"/>
    <x v="0"/>
    <n v="129"/>
    <n v="449"/>
    <x v="1"/>
    <n v="1"/>
    <x v="58"/>
    <n v="3.7410000000000001"/>
    <x v="7"/>
    <n v="1"/>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s v="Tizum High Speed Hdmi Cable Aura -Gold Plated-High Speed Data 10.2Gbps, 3D, 4K, Hd 1080P (10 Ft/ 3 M)"/>
    <x v="2"/>
    <n v="379"/>
    <n v="999"/>
    <x v="0"/>
    <n v="1"/>
    <x v="33"/>
    <n v="16.353000000000002"/>
    <x v="0"/>
    <n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s v="Technotech High Speed Hdmi Cable 5 Meter V1.4 - Supports Full Hd 1080P (Color May Vary)"/>
    <x v="2"/>
    <n v="185"/>
    <n v="499"/>
    <x v="1"/>
    <n v="1"/>
    <x v="11"/>
    <n v="4.2250000000000005"/>
    <x v="0"/>
    <n v="1"/>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s v="Nk Star 950 Mbps Usb Wifi Adapter Wireless Network Receiver Dongle For Desktop Laptop, (Support- Windows Xp/7/8/10 &amp; Mac Os) Not Support To Dvr And Hdtv"/>
    <x v="1"/>
    <n v="218"/>
    <n v="999"/>
    <x v="0"/>
    <n v="1"/>
    <x v="38"/>
    <n v="4.3630000000000004"/>
    <x v="0"/>
    <n v="1"/>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s v="Ls Lapster Quality Assured Usb 2.0 Morpho Cable, Morpho Device Cable For Mso 1300 E3/E2/E Biometric Finger Print Scanner Morpho Usb Cable (Black)"/>
    <x v="0"/>
    <n v="199"/>
    <n v="999"/>
    <x v="1"/>
    <n v="1"/>
    <x v="27"/>
    <n v="4.3869999999999996"/>
    <x v="4"/>
    <n v="1"/>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s v="Amazon Basics 10.2 Gbps High-Speed 4K Hdmi Cable With Braided Cord, 1.8 Meter, Dark Grey"/>
    <x v="2"/>
    <n v="499"/>
    <n v="900"/>
    <x v="0"/>
    <n v="0"/>
    <x v="32"/>
    <n v="6.5650000000000004"/>
    <x v="5"/>
    <n v="0"/>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s v="Kodak 126 Cm (50 Inches) Bezel-Less Design Series 4K Ultra Hd Smart Android Led Tv 50Uhdx7Xprobl (Black)"/>
    <x v="3"/>
    <n v="26999"/>
    <n v="42999"/>
    <x v="2"/>
    <n v="0"/>
    <x v="42"/>
    <n v="5.71"/>
    <x v="0"/>
    <n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s v="Zorbes¬Æ Wall Adapter Holder For Alexa Echo Dot 4Th Generation,A Space-Saving Solution With Cord Management For Your Smart Home Speakers -White (Holder Only)"/>
    <x v="6"/>
    <n v="893"/>
    <n v="1052"/>
    <x v="2"/>
    <n v="0"/>
    <x v="59"/>
    <n v="4.4059999999999997"/>
    <x v="4"/>
    <n v="1"/>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s v="Sansui 80Cm (32 Inches) Hd Ready Smart Led Tv Jsy32Skhd (Black) With Bezel-Less Design"/>
    <x v="3"/>
    <n v="10990"/>
    <n v="19990"/>
    <x v="2"/>
    <n v="0"/>
    <x v="32"/>
    <n v="3.8290000000000002"/>
    <x v="7"/>
    <n v="1"/>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s v="Synqe Usb Type C Fast Charging Cable 2M Charger Cord Data Cable Compatible With Samsung Galaxy M51,Galaxy M31S, S10E S10 S9 S20 Plus, Note10 9 8,M40 A50 A70, Redmi Note 9, Moto G7, Poco F1 (2M, Grey)"/>
    <x v="0"/>
    <n v="379"/>
    <n v="1099"/>
    <x v="0"/>
    <n v="1"/>
    <x v="46"/>
    <n v="7.3490000000000002"/>
    <x v="4"/>
    <n v="0"/>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s v="Mi 80 Cm (32 Inches) Hd Ready Smart Android Led Tv 5A Pro | L32M7-Eain (Black)"/>
    <x v="3"/>
    <n v="16999"/>
    <n v="25999"/>
    <x v="2"/>
    <n v="0"/>
    <x v="31"/>
    <n v="37.040000000000006"/>
    <x v="0"/>
    <n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s v="Bestor ¬Æ 8K Hdmi 2.1 Cable 48Gbps 9.80Ft/Ultra High Speed Hdmi Braided Cord For Roku Tv/Ps5/Hdtv/Blu-Ray Projector, Laptop, Television, Personal Computer, Xbox, Ps4, Ps5, Ps4 Pro (1 M, Grey)"/>
    <x v="2"/>
    <n v="699"/>
    <n v="1899"/>
    <x v="2"/>
    <n v="1"/>
    <x v="11"/>
    <n v="4.79"/>
    <x v="5"/>
    <n v="1"/>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s v="Irusu Play Vr Plus Virtual Reality Headset With Headphones For Gaming (Black)"/>
    <x v="18"/>
    <n v="2699"/>
    <n v="3500"/>
    <x v="2"/>
    <n v="0"/>
    <x v="7"/>
    <n v="4.1210000000000004"/>
    <x v="12"/>
    <n v="1"/>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s v="Amazon Brand - Solimo Fast Charging Braided Type C Data Cable Seam, Suitable For All Supported Mobile Phones (1 Meter, Black)"/>
    <x v="0"/>
    <n v="129"/>
    <n v="599"/>
    <x v="1"/>
    <n v="1"/>
    <x v="38"/>
    <n v="4.3649999999999993"/>
    <x v="3"/>
    <n v="1"/>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s v="Synqe Usb C To Usb C 60W Nylon Braided Fast Charging Type C To Type C Cable Compatible With Samsung Galaxy Note 20/Ultra, S20 S22 S21 S20 Fe A73 A53 A33 (2M, Black)"/>
    <x v="0"/>
    <n v="389"/>
    <n v="999"/>
    <x v="0"/>
    <n v="1"/>
    <x v="4"/>
    <n v="5.1379999999999999"/>
    <x v="4"/>
    <n v="1"/>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s v="Shopoflux Silicone Remote Cover For Mi Smart Tv And Mi Tv Stick/Mi Box S / 3S / Mi 4X / 4A Smart Led Tv (Black)"/>
    <x v="4"/>
    <n v="246"/>
    <n v="600"/>
    <x v="0"/>
    <n v="1"/>
    <x v="53"/>
    <n v="4.343"/>
    <x v="0"/>
    <n v="1"/>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s v="Eynk Extra Long Micro Usb Fast Charging Usb Cable | Micro Usb Data Cable | Quick Fast Charging Cable | Charger Sync Cable | High Speed Transfer Android Smartphones V8 Cable (2.4 Amp, 3M,) (White)"/>
    <x v="0"/>
    <n v="299"/>
    <n v="799"/>
    <x v="0"/>
    <n v="1"/>
    <x v="11"/>
    <n v="4.1509999999999998"/>
    <x v="1"/>
    <n v="1"/>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s v="Lunagariya¬Æ, Protective Case Compatible With Jio Settop Box Remote Control,Pu Leather Cover Holder (Before Placing Order,Please Compare The Dimensions Of The Product With Your Remote)"/>
    <x v="4"/>
    <n v="247"/>
    <n v="399"/>
    <x v="0"/>
    <n v="0"/>
    <x v="16"/>
    <n v="4.0999999999999996"/>
    <x v="2"/>
    <n v="1"/>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s v="7Seven¬Æ Compatible With Fire Tv Stick Remote With Voice Command Feature Suitable For Second Generation Amazon Fire Tv Stick Remote Only - Pairing Must"/>
    <x v="4"/>
    <n v="1369"/>
    <n v="2999"/>
    <x v="2"/>
    <n v="1"/>
    <x v="34"/>
    <n v="3.5269999999999997"/>
    <x v="8"/>
    <n v="1"/>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s v="Prushti Cover And Bags, Protective Case For Airtel Xstream Settop Box Remote Remote Control Pouch Cover Holder Pu Leather Cover Holder(Only Cover For Selling Purpose)"/>
    <x v="4"/>
    <n v="199"/>
    <n v="499"/>
    <x v="1"/>
    <n v="1"/>
    <x v="13"/>
    <n v="4.3380000000000001"/>
    <x v="11"/>
    <n v="1"/>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s v="Aine Hdmi Male To Vga Female Video Converter Adapter Cable (Black)"/>
    <x v="2"/>
    <n v="299"/>
    <n v="599"/>
    <x v="0"/>
    <n v="1"/>
    <x v="8"/>
    <n v="4.1710000000000003"/>
    <x v="1"/>
    <n v="1"/>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s v="Mi 80 Cm (32 Inches) Hd Ready Android Smart Led Tv 4A Pro | L32M5-Al (Black)"/>
    <x v="3"/>
    <n v="14999"/>
    <n v="14999"/>
    <x v="2"/>
    <n v="0"/>
    <x v="26"/>
    <n v="31.808"/>
    <x v="4"/>
    <n v="0"/>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s v="Storite Usb 2.0 A To Mini 5 Pin B Cable For External Hdds/Camera/Card Readers (150Cm - 1.5M)"/>
    <x v="0"/>
    <n v="299"/>
    <n v="699"/>
    <x v="0"/>
    <n v="1"/>
    <x v="48"/>
    <n v="5.3540000000000001"/>
    <x v="2"/>
    <n v="0"/>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s v="Tcl 108 Cm (43 Inches) 4K Ultra Hd Certified Android Smart Led Tv 43P615 (Black)"/>
    <x v="3"/>
    <n v="24990"/>
    <n v="51990"/>
    <x v="2"/>
    <n v="1"/>
    <x v="50"/>
    <n v="7.1509999999999998"/>
    <x v="0"/>
    <n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s v="Redtech Usb-C To Lightning Cable 3.3Ft, [Apple Mfi Certified] Lightning To Type C Fast Charging Cord Compatible With Iphone 14/13/13 Pro/Max/12/11/X/Xs/Xr/8, Supports Power Delivery - White"/>
    <x v="0"/>
    <n v="249"/>
    <n v="999"/>
    <x v="0"/>
    <n v="1"/>
    <x v="43"/>
    <n v="5"/>
    <x v="15"/>
    <n v="1"/>
    <m/>
    <n v="999"/>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s v="Oneplus 163.8 Cm (65 Inches) U Series 4K Led Smart Android Tv 65U1S (Black)"/>
    <x v="3"/>
    <n v="61999"/>
    <n v="69999"/>
    <x v="2"/>
    <n v="0"/>
    <x v="68"/>
    <n v="10.853"/>
    <x v="3"/>
    <n v="0"/>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 Basics 108 cm (43 inches) 4K Ultra HD Smart LED Fire TV AB43U20PS (Black)"/>
    <s v="Amazon Basics 108 Cm (43 Inches) 4K Ultra Hd Smart Led Fire Tv Ab43U20Ps (Black)"/>
    <x v="3"/>
    <n v="24499"/>
    <n v="50000"/>
    <x v="2"/>
    <n v="1"/>
    <x v="24"/>
    <n v="7.4179999999999993"/>
    <x v="2"/>
    <n v="0"/>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s v="Kodak 80 Cm (32 Inches) Hd Ready Certified Android Smart Led Tv 32Hdx7Xprobl (Black)"/>
    <x v="3"/>
    <n v="10499"/>
    <n v="19499"/>
    <x v="2"/>
    <n v="0"/>
    <x v="18"/>
    <n v="5.71"/>
    <x v="0"/>
    <n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s v="Synqe Type C To Type C Short Fast Charging 60W Cable Compatible With Samsung Galaxy Z Fold3 5G, Z Flip3 5G, S22 5G, S22 Ultra, S21, S20, S20Fe, A52, A73, A53 (0.25M, Black)"/>
    <x v="0"/>
    <n v="349"/>
    <n v="999"/>
    <x v="0"/>
    <n v="1"/>
    <x v="6"/>
    <n v="5.1379999999999999"/>
    <x v="4"/>
    <n v="1"/>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s v="Airtel Digitaltv Hd Setup Box Remote"/>
    <x v="4"/>
    <n v="197"/>
    <n v="499"/>
    <x v="1"/>
    <n v="1"/>
    <x v="4"/>
    <n v="3.9359999999999999"/>
    <x v="11"/>
    <n v="1"/>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s v="Airtel Digital Tv Hd Set Top Box With Fta Pack | Unlimited Entertainment + Recording Feature + Free Standard Installation (6 Months Pack)"/>
    <x v="12"/>
    <n v="1299"/>
    <n v="2499"/>
    <x v="2"/>
    <n v="0"/>
    <x v="61"/>
    <n v="4.601"/>
    <x v="4"/>
    <n v="1"/>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s v="Esr Usb C To Lightning Cable, 10 Ft (3 M), Mfi-Certified, Braided Nylon Power Delivery Fast Charging For Iphone 14/14 Plus/14 Pro/14 Pro Max, Iphone 13/12/11/X/8 Series, Use With Type-C Chargers, Black"/>
    <x v="0"/>
    <n v="1519"/>
    <n v="1899"/>
    <x v="2"/>
    <n v="0"/>
    <x v="52"/>
    <n v="24.163000000000004"/>
    <x v="5"/>
    <n v="0"/>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s v="Mi 138.8 Cm (55 Inches) 5X Series 4K Ultra Hd Led Smart Android Tv L55M6-Es (Grey)"/>
    <x v="3"/>
    <n v="46999"/>
    <n v="69999"/>
    <x v="2"/>
    <n v="0"/>
    <x v="9"/>
    <n v="25.552"/>
    <x v="4"/>
    <n v="0"/>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s v="Storite Usb Extension Cable Usb 3.0 Male To Female Extension Cable High Speed 5Gbps Extension Cable Data Transfer For Keyboard, Mouse, Flash Drive, Hard Drive, Printer And More- 1.5M - Blue"/>
    <x v="0"/>
    <n v="299"/>
    <n v="799"/>
    <x v="0"/>
    <n v="1"/>
    <x v="11"/>
    <n v="6.202"/>
    <x v="4"/>
    <n v="0"/>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18.137"/>
    <x v="0"/>
    <n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8"/>
    <n v="9999"/>
    <x v="2"/>
    <n v="1"/>
    <x v="27"/>
    <n v="31.996000000000002"/>
    <x v="4"/>
    <n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s v="Boat Wave Call Smart Watch, Smart Talk With Advanced Dedicated Bluetooth Calling Chip, 1.69‚Äù Hd Display With 550 Nits &amp; 70% Color Gamut, 150+ Watch Faces, Multi-Sport Modes,Hr,Spo2, Ip68(Active Black)"/>
    <x v="19"/>
    <n v="1999"/>
    <n v="7990"/>
    <x v="2"/>
    <n v="1"/>
    <x v="43"/>
    <n v="21.631"/>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s v="Mi Power Bank 3I 20000Mah Lithium Polymer 18W Fast Power Delivery Charging | Input- Type C | Micro Usb| Triple Output | Sandstone Black"/>
    <x v="20"/>
    <n v="2049"/>
    <n v="2199"/>
    <x v="2"/>
    <n v="0"/>
    <x v="70"/>
    <n v="183.21200000000002"/>
    <x v="4"/>
    <n v="0"/>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s v="Redmi A1 (Light Blue, 2Gb Ram, 32Gb Storage) | Segment Best Ai Dual Cam | 5000Mah Battery | Leather Texture Design | Android 12"/>
    <x v="21"/>
    <n v="6499"/>
    <n v="8999"/>
    <x v="2"/>
    <n v="0"/>
    <x v="28"/>
    <n v="11.807"/>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s v="Oneplus Nord 2T 5G (Jade Fog, 8Gb Ram, 128Gb Storage)"/>
    <x v="21"/>
    <n v="28999"/>
    <n v="28999"/>
    <x v="2"/>
    <n v="0"/>
    <x v="26"/>
    <n v="21.715"/>
    <x v="4"/>
    <n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s v="Oneplus Nord 2T 5G (Gray Shadow, 8Gb Ram, 128Gb Storage)"/>
    <x v="21"/>
    <n v="28999"/>
    <n v="28999"/>
    <x v="2"/>
    <n v="0"/>
    <x v="26"/>
    <n v="21.715"/>
    <x v="4"/>
    <n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s v="Redmi A1 (Black, 2Gb Ram, 32Gb Storage) | Segment Best Ai Dual Cam | 5000Mah Battery | Leather Texture Design | Android 12"/>
    <x v="21"/>
    <n v="6499"/>
    <n v="8999"/>
    <x v="2"/>
    <n v="0"/>
    <x v="28"/>
    <n v="11.807"/>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s v="Redmi A1 (Light Green, 2Gb Ram 32Gb Rom) | Segment Best Ai Dual Cam | 5000Mah Battery | Leather Texture Design | Android 12"/>
    <x v="21"/>
    <n v="6499"/>
    <n v="8999"/>
    <x v="2"/>
    <n v="0"/>
    <x v="28"/>
    <n v="11.807"/>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s v="Sandisk Ultra¬Æ Microsdxc‚Ñ¢ Uhs-I Card, 64Gb, 140Mb/S R, 10 Y Warranty, For Smartphones"/>
    <x v="22"/>
    <n v="569"/>
    <n v="1000"/>
    <x v="2"/>
    <n v="0"/>
    <x v="1"/>
    <n v="71.659000000000006"/>
    <x v="5"/>
    <n v="0"/>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s v="Noise Pulse Go Buzz Smart Watch Bluetooth Calling With 1.69&quot; Display, 550 Nits, 150+ Cloud Watch Face, Spo2, Heart Rate Tracking, 100 Sports Mode With Auto Detection, Longer Battery (Jet Black)"/>
    <x v="19"/>
    <n v="1898"/>
    <n v="4999"/>
    <x v="2"/>
    <n v="1"/>
    <x v="33"/>
    <n v="14.789"/>
    <x v="3"/>
    <n v="0"/>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s v="Nokia 105 Single Sim, Keypad Mobile Phone With Wireless Fm Radio | Charcoal"/>
    <x v="23"/>
    <n v="1299"/>
    <n v="1599"/>
    <x v="2"/>
    <n v="0"/>
    <x v="71"/>
    <n v="132.31100000000001"/>
    <x v="1"/>
    <n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s v="Boat Wave Lite Smartwatch With 1.69&quot; Hd Display, Sleek Metal Body, Hr &amp; Spo2 Level Monitor, 140+ Watch Faces, Activity Tracker, Multiple Sports Modes, Ip68 &amp; 7 Days Battery Life(Active Black)"/>
    <x v="19"/>
    <n v="1499"/>
    <n v="6990"/>
    <x v="2"/>
    <n v="1"/>
    <x v="72"/>
    <n v="25.695999999999998"/>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s v="Jbl C100Si Wired In Ear Headphones With Mic, Jbl Pure Bass Sound, One Button Multi-Function Remote, Angled Buds For Comfort Fit (Black)"/>
    <x v="24"/>
    <n v="599"/>
    <n v="999"/>
    <x v="2"/>
    <n v="0"/>
    <x v="54"/>
    <n v="196.69"/>
    <x v="3"/>
    <n v="0"/>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s v="Samsung Galaxy M04 Dark Blue, 4Gb Ram, 64Gb Storage | Upto 8Gb Ram With Ram Plus | Mediatek Helio P35 | 5000 Mah Battery"/>
    <x v="21"/>
    <n v="9499"/>
    <n v="11999"/>
    <x v="2"/>
    <n v="0"/>
    <x v="73"/>
    <n v="4.484"/>
    <x v="0"/>
    <n v="1"/>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s v="Ptron Tangentbeat In-Ear Bluetooth 5.0 Wireless Headphones With Mic, Enhanced Bass, 10Mm Drivers, Clear Calls, Snug-Fit, Fast Charging, Magnetic Buds, Voice Assistant &amp; Ipx4 Wireless Neckband (Black)"/>
    <x v="24"/>
    <n v="599"/>
    <n v="2499"/>
    <x v="2"/>
    <n v="1"/>
    <x v="60"/>
    <n v="62.061999999999998"/>
    <x v="2"/>
    <n v="0"/>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s v="Redmi 10A (Charcoal Black, 4Gb Ram, 64Gb Storage) | 2 Ghz Octa Core Helio G25 | 5000 Mah Battery | Finger Print Sensor | Upto 5Gb Ram With Ram Booster"/>
    <x v="21"/>
    <n v="8999"/>
    <n v="11999"/>
    <x v="2"/>
    <n v="0"/>
    <x v="23"/>
    <n v="16.795999999999999"/>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s v="Ptron Bullet Pro 36W Pd Quick Charger, 3 Port Fast Car Charger Adapter - Compatible With All Smartphones &amp; Tablets (Black)"/>
    <x v="25"/>
    <n v="349"/>
    <n v="1299"/>
    <x v="0"/>
    <n v="1"/>
    <x v="25"/>
    <n v="18.282"/>
    <x v="1"/>
    <n v="0"/>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s v="Boat Bassheads 100 In Ear Wired Earphones With Mic(Taffy Pink)"/>
    <x v="24"/>
    <n v="349"/>
    <n v="999"/>
    <x v="0"/>
    <n v="1"/>
    <x v="6"/>
    <n v="367.81300000000005"/>
    <x v="3"/>
    <n v="0"/>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s v="Sandisk Ultra¬Æ Microsdxc‚Ñ¢ Uhs-I Card, 128Gb, 140Mb/S R, 10 Y Warranty, For Smartphones"/>
    <x v="22"/>
    <n v="959"/>
    <n v="1800"/>
    <x v="2"/>
    <n v="0"/>
    <x v="41"/>
    <n v="71.659000000000006"/>
    <x v="5"/>
    <n v="0"/>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s v="Samsung Galaxy M04 Light Green, 4Gb Ram, 64Gb Storage | Upto 8Gb Ram With Ram Plus | Mediatek Helio P35 | 5000 Mah Battery"/>
    <x v="21"/>
    <n v="9499"/>
    <n v="11999"/>
    <x v="2"/>
    <n v="0"/>
    <x v="73"/>
    <n v="4.484"/>
    <x v="0"/>
    <n v="1"/>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s v="Mi 10000Mah Lithium Ion, Lithium Polymer Power Bank Pocket Pro With 22.5 Watt Fast Charging, Dual Input Ports(Micro-Usb And Type C), Triple Output Ports, (Black)"/>
    <x v="20"/>
    <n v="1499"/>
    <n v="2499"/>
    <x v="2"/>
    <n v="0"/>
    <x v="54"/>
    <n v="20.27"/>
    <x v="4"/>
    <n v="0"/>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s v="Mi 10000Mah Li-Polymer, Micro-Usb And Type C Input Port, Power Bank 3I With 18W Fast Charging (Midnight Black)"/>
    <x v="20"/>
    <n v="1149"/>
    <n v="2199"/>
    <x v="2"/>
    <n v="0"/>
    <x v="61"/>
    <n v="183.21200000000002"/>
    <x v="4"/>
    <n v="0"/>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s v="Elv Car Mount Adjustable Car Phone Holder Universal Long Arm, Windshield For Smartphones - Black"/>
    <x v="26"/>
    <n v="349"/>
    <n v="999"/>
    <x v="0"/>
    <n v="1"/>
    <x v="6"/>
    <n v="50.298999999999999"/>
    <x v="2"/>
    <n v="0"/>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s v="Samsung 25W Usb Travel Adapter For Cellular Phones - White"/>
    <x v="27"/>
    <n v="1219"/>
    <n v="1699"/>
    <x v="2"/>
    <n v="0"/>
    <x v="28"/>
    <n v="13.291"/>
    <x v="5"/>
    <n v="0"/>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s v="Noise Colorfit Pulse Grand Smart Watch With 1.69&quot;(4.29Cm) Hd Display, 60 Sports Modes, 150 Watch Faces, Fast Charge, Spo2, Stress, Sleep, Heart Rate Monitoring &amp; Ip68 Waterproof (Jet Black)"/>
    <x v="19"/>
    <n v="1599"/>
    <n v="3999"/>
    <x v="2"/>
    <n v="1"/>
    <x v="13"/>
    <n v="34.254000000000005"/>
    <x v="1"/>
    <n v="0"/>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s v="Fire-Boltt Ninja 3 Smartwatch Full Touch 1.69 &amp; 60 Sports Modes With Ip68, Sp02 Tracking, Over 100 Cloud Based Watch Faces - Black"/>
    <x v="19"/>
    <n v="1499"/>
    <n v="7999"/>
    <x v="2"/>
    <n v="1"/>
    <x v="74"/>
    <n v="26.835999999999999"/>
    <x v="0"/>
    <n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s v="Samsung Galaxy M33 5G (Mystique Green, 8Gb, 128Gb Storage) | 6000Mah Battery | Upto 16Gb Ram With Ram Plus | Travel Adapter To Be Purchased Separately"/>
    <x v="21"/>
    <n v="18499"/>
    <n v="25999"/>
    <x v="2"/>
    <n v="0"/>
    <x v="56"/>
    <n v="26.417999999999999"/>
    <x v="3"/>
    <n v="0"/>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s v="Sandisk Ultra Microsd Uhs-I Card 32Gb, 120Mb/S R"/>
    <x v="22"/>
    <n v="369"/>
    <n v="700"/>
    <x v="0"/>
    <n v="0"/>
    <x v="41"/>
    <n v="71.659000000000006"/>
    <x v="5"/>
    <n v="0"/>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s v="Samsung Galaxy M13 (Aqua Green, 6Gb, 128Gb Storage) | 6000Mah Battery | Upto 12Gb Ram With Ram Plus"/>
    <x v="21"/>
    <n v="12999"/>
    <n v="17999"/>
    <x v="2"/>
    <n v="0"/>
    <x v="28"/>
    <n v="23.097999999999999"/>
    <x v="3"/>
    <n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18.137"/>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x v="19"/>
    <n v="2199"/>
    <n v="9999"/>
    <x v="2"/>
    <n v="1"/>
    <x v="38"/>
    <n v="33.670999999999999"/>
    <x v="0"/>
    <n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s v="Samsung Galaxy M33 5G (Emerald Brown, 6Gb, 128Gb Storage) | 6000Mah Battery | Upto 12Gb Ram With Ram Plus | Travel Adapter To Be Purchased Separately"/>
    <x v="21"/>
    <n v="16999"/>
    <n v="24999"/>
    <x v="2"/>
    <n v="0"/>
    <x v="44"/>
    <n v="26.417999999999999"/>
    <x v="3"/>
    <n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s v="Iqoo Vivo Z6 5G (Chromatic Blue, 6Gb Ram, 128Gb Storage) | Snapdragon 695-6Nm Processor | 120Hz Fhd+ Display | 5000Mah Battery"/>
    <x v="21"/>
    <n v="16499"/>
    <n v="20999"/>
    <x v="2"/>
    <n v="0"/>
    <x v="73"/>
    <n v="25.35"/>
    <x v="1"/>
    <n v="0"/>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18.137"/>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s v="Redmi 9 Activ (Carbon Black, 4GB RAM, 64GB Storage) | Octa-core Helio G35 | 5000 mAh Battery"/>
    <s v="Redmi 9 Activ (Carbon Black, 4Gb Ram, 64Gb Storage) | Octa-Core Helio G35 | 5000 Mah Battery"/>
    <x v="21"/>
    <n v="8499"/>
    <n v="10999"/>
    <x v="2"/>
    <n v="0"/>
    <x v="7"/>
    <n v="317.93600000000004"/>
    <x v="3"/>
    <n v="0"/>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s v="Redmi 9A Sport (Coral Green, 2Gb Ram, 32Gb Storage) | 2Ghz Octa-Core Helio G25 Processor | 5000 Mah Battery"/>
    <x v="21"/>
    <n v="6499"/>
    <n v="8499"/>
    <x v="2"/>
    <n v="0"/>
    <x v="66"/>
    <n v="317.93600000000004"/>
    <x v="3"/>
    <n v="0"/>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18.137"/>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s v="Redmi 10A (Sea Blue, 4Gb Ram, 64Gb Storage) | 2 Ghz Octa Core Helio G25 | 5000 Mah Battery | Finger Print Sensor | Upto 5Gb Ram With Ram Booster"/>
    <x v="21"/>
    <n v="8999"/>
    <n v="11999"/>
    <x v="2"/>
    <n v="0"/>
    <x v="23"/>
    <n v="16.795999999999999"/>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s v="Agaro Blaze Usb 3.0 To Usb Type C Otg Adapter"/>
    <x v="28"/>
    <n v="139"/>
    <n v="495"/>
    <x v="1"/>
    <n v="1"/>
    <x v="22"/>
    <n v="18.484999999999999"/>
    <x v="4"/>
    <n v="0"/>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x v="19"/>
    <n v="3999"/>
    <n v="16999"/>
    <x v="2"/>
    <n v="1"/>
    <x v="60"/>
    <n v="21.459"/>
    <x v="4"/>
    <n v="0"/>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s v="Noise Colorfit Pro 4 Advanced Bluetooth Calling Smart Watch With 1.72&quot; Truview Display, Fully-Functional Digital Crown, 311 Ppi, 60Hz Refresh Rate, 500 Nits Brightness (Charcoal Black)"/>
    <x v="19"/>
    <n v="2998"/>
    <n v="5999"/>
    <x v="2"/>
    <n v="1"/>
    <x v="8"/>
    <n v="9.2789999999999999"/>
    <x v="3"/>
    <n v="0"/>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s v="iQOO Z6 Lite 5G by vivo (Stellar Green, 6GB RAM, 128GB Storage) | World's First Snapdragon 4 Gen 1 | 120Hz Refresh Rate | 5000mAh Battery | Travel Adapter to be Purchased Separately"/>
    <s v="Iqoo Z6 Lite 5G By Vivo (Stellar Green, 6Gb Ram, 128Gb Storage) | World'S First Snapdragon 4 Gen 1 | 120Hz Refresh Rate | 5000Mah Battery | Travel Adapter To Be Purchased Separately"/>
    <x v="21"/>
    <n v="15499"/>
    <n v="18999"/>
    <x v="2"/>
    <n v="0"/>
    <x v="75"/>
    <n v="23.351999999999997"/>
    <x v="3"/>
    <n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18.137"/>
    <x v="0"/>
    <n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s v="Redmi 10A (Slate Grey, 4Gb Ram, 64Gb Storage) | 2 Ghz Octa Core Helio G25 | 5000 Mah Battery | Finger Print Sensor | Upto 5Gb Ram With Ram Booster"/>
    <x v="21"/>
    <n v="8999"/>
    <n v="11999"/>
    <x v="2"/>
    <n v="0"/>
    <x v="23"/>
    <n v="16.795999999999999"/>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s v="Duracell 38W Fast Car Charger Adapter With Dual Output. Quick Charge, Type C Pd 20W &amp; Qualcomm Certified 3.0 Compatible For Iphone, All Smartphones, Tablets &amp; More (Copper &amp; Black)"/>
    <x v="25"/>
    <n v="873"/>
    <n v="1699"/>
    <x v="2"/>
    <n v="0"/>
    <x v="76"/>
    <n v="6.08"/>
    <x v="5"/>
    <n v="0"/>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s v="Realme Narzo 50 (Speed Blue, 4Gb Ram+64Gb Storage) Helio G96 Processor | 50Mp Ai Triple Camera | 120Hz Ultra Smooth Display"/>
    <x v="21"/>
    <n v="12999"/>
    <n v="15999"/>
    <x v="2"/>
    <n v="0"/>
    <x v="71"/>
    <n v="17.446000000000002"/>
    <x v="0"/>
    <n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s v="Wecool Bluetooth Extendable Selfie Sticks With Wireless Remote And Tripod Stand, 3-In-1 Multifunctional Selfie Stick With Tripod Stand Compatible With Iphone/Oneplus/Samsung/Oppo/Vivo And All Phones"/>
    <x v="29"/>
    <n v="539"/>
    <n v="1599"/>
    <x v="2"/>
    <n v="1"/>
    <x v="46"/>
    <n v="18.448"/>
    <x v="11"/>
    <n v="0"/>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9"/>
    <n v="9999"/>
    <x v="2"/>
    <n v="1"/>
    <x v="27"/>
    <n v="31.996000000000002"/>
    <x v="4"/>
    <n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s v="Oppo A74 5G (Fantastic Purple,6Gb Ram,128Gb Storage) With No Cost Emi/Additional Exchange Offers"/>
    <x v="21"/>
    <n v="15490"/>
    <n v="20990"/>
    <x v="2"/>
    <n v="0"/>
    <x v="55"/>
    <n v="37.116"/>
    <x v="0"/>
    <n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s v="Redmi Note 11 Pro + 5G (Stealth Black, 6Gb Ram, 128Gb Storage) | 67W Turbo Charge | 120Hz Super Amoled Display | Additional Exchange Offers | Charger Included"/>
    <x v="21"/>
    <n v="19999"/>
    <n v="24999"/>
    <x v="2"/>
    <n v="0"/>
    <x v="52"/>
    <n v="29.724"/>
    <x v="2"/>
    <n v="0"/>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s v="Samsung Original 25W Usb Travel Lightning Adapter For Cellular Phones, Black"/>
    <x v="27"/>
    <n v="1075"/>
    <n v="1699"/>
    <x v="2"/>
    <n v="0"/>
    <x v="42"/>
    <n v="11.862"/>
    <x v="5"/>
    <n v="0"/>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s v="Realme Buds Classic Wired In Ear Earphones With Mic (Black)"/>
    <x v="24"/>
    <n v="399"/>
    <n v="699"/>
    <x v="0"/>
    <n v="0"/>
    <x v="1"/>
    <n v="41.817"/>
    <x v="1"/>
    <n v="0"/>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s v="Noise Colorfit Pulse Grand Smart Watch With 1.69&quot; Hd Display, 60 Sports Modes, 150 Watch Faces, Spo2 Monitoring, Call Notification, Quick Replies To Text &amp; Calls (Rose Pink)"/>
    <x v="19"/>
    <n v="1999"/>
    <n v="3990"/>
    <x v="2"/>
    <n v="1"/>
    <x v="8"/>
    <n v="34.254000000000005"/>
    <x v="1"/>
    <n v="0"/>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s v="Boat Wave Call Smart Watch, Smart Talk With Advanced Dedicated Bluetooth Calling Chip, 1.69‚Äù Hd Display With 550 Nits &amp; 70% Color Gamut, 150+ Watch Faces, Multi-Sport Modes, Hr, Spo2, Ip68(Mauve)"/>
    <x v="19"/>
    <n v="1999"/>
    <n v="7990"/>
    <x v="2"/>
    <n v="1"/>
    <x v="43"/>
    <n v="21.631"/>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s v="iQOO Neo 6 5G (Dark Nova, 8GB RAM, 128GB Storage) | Snapdragon¬Æ 870 5G | 80W FlashCharge"/>
    <s v="Iqoo Neo 6 5G (Dark Nova, 8Gb Ram, 128Gb Storage) | Snapdragon¬Æ 870 5G | 80W Flashcharge"/>
    <x v="21"/>
    <n v="28999"/>
    <n v="34999"/>
    <x v="2"/>
    <n v="0"/>
    <x v="49"/>
    <n v="24.710999999999999"/>
    <x v="5"/>
    <n v="0"/>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s v="Boat Xtend Smartwatch With Alexa Built-In, 1.69‚Äù Hd Display, Multiple Watch Faces, Stress Monitor, Heart &amp; Spo2 Monitoring, 14 Sports Modes, Sleep Monitor, 5 Atm &amp; 7 Days Battery(Charcoal Black)"/>
    <x v="19"/>
    <n v="2299"/>
    <n v="7990"/>
    <x v="2"/>
    <n v="1"/>
    <x v="58"/>
    <n v="73.822000000000003"/>
    <x v="0"/>
    <n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s v="Tygot Bluetooth Extendable Selfie Sticks With Wireless Remote And Tripod Stand, 3-In-1 Multifunctional Selfie Stick With Tripod Stand Compatible With Iphone/Oneplus/Samsung/Oppo/Vivo And All Phones"/>
    <x v="30"/>
    <n v="399"/>
    <n v="1999"/>
    <x v="0"/>
    <n v="1"/>
    <x v="27"/>
    <n v="7.3819999999999997"/>
    <x v="1"/>
    <n v="0"/>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s v="Samsung Evo Plus 128Gb Microsdxc Uhs-I U3 130Mb/S Full Hd &amp; 4K Uhd Memory Card With Adapter (Mb-Mc128Ka), Blue"/>
    <x v="22"/>
    <n v="1149"/>
    <n v="3999"/>
    <x v="2"/>
    <n v="1"/>
    <x v="58"/>
    <n v="144.33600000000001"/>
    <x v="4"/>
    <n v="0"/>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s v="Portronics Adapto 20 Type C 20W Fast Pd/Type C Adapter Charger With Fast Charging For Iphone 12/12 Pro/12 Mini/12 Pro Max/11/Xs/Xr/X/8/Plus, Ipad Pro/Air/Mini, Galaxy 10/9/8 (Adapter Only) White"/>
    <x v="27"/>
    <n v="529"/>
    <n v="1499"/>
    <x v="2"/>
    <n v="1"/>
    <x v="6"/>
    <n v="12.699"/>
    <x v="3"/>
    <n v="0"/>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s v="Samsung Galaxy M13 5G (Aqua Green, 6Gb, 128Gb Storage) | 5000Mah Battery | Upto 12Gb Ram With Ram Plus"/>
    <x v="21"/>
    <n v="13999"/>
    <n v="19499"/>
    <x v="2"/>
    <n v="0"/>
    <x v="28"/>
    <n v="23.097999999999999"/>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s v="Boat Bassheads 100 In Ear Wired Earphones With Mic(Furious Red)"/>
    <x v="24"/>
    <n v="379"/>
    <n v="999"/>
    <x v="0"/>
    <n v="1"/>
    <x v="33"/>
    <n v="367.81300000000005"/>
    <x v="3"/>
    <n v="0"/>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s v="Iqoo Z6 44W By Vivo (Lumina Blue, 4Gb Ram, 128Gb Storage) | 6.44&quot; Fhd+ Amoled Display | 50% Charge In Just 27 Mins | In-Display Fingerprint Scanning"/>
    <x v="21"/>
    <n v="13999"/>
    <n v="19999"/>
    <x v="2"/>
    <n v="0"/>
    <x v="77"/>
    <n v="23.351999999999997"/>
    <x v="3"/>
    <n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s v="Fire-Boltt Gladiator 1.96&quot; Biggest Display Smart Watch With Bluetooth Calling, Voice Assistant &amp;123 Sports Modes, 8 Unique Ui Interactions, Spo2, 24/7 Heart Rate Tracking"/>
    <x v="19"/>
    <n v="3999"/>
    <n v="9999"/>
    <x v="2"/>
    <n v="1"/>
    <x v="13"/>
    <n v="4.4730000000000008"/>
    <x v="5"/>
    <n v="1"/>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s v="STRIFF PS2_01 Multi Angle Mobile/Tablet Tabletop Stand. Phone Holder for iPhone, Android, Samsung, OnePlus, Xiaomi. Portable, Foldable Cell Phone Stand. Perfect for Bed, Office, Home &amp; Desktop (Black)"/>
    <s v="Striff Ps2_01 Multi Angle Mobile/Tablet Tabletop Stand. Phone Holder For Iphone, Android, Samsung, Oneplus, Xiaomi. Portable, Foldable Cell Phone Stand. Perfect For Bed, Office, Home &amp; Desktop (Black)"/>
    <x v="31"/>
    <n v="99"/>
    <n v="499"/>
    <x v="1"/>
    <n v="1"/>
    <x v="27"/>
    <n v="46.940999999999995"/>
    <x v="4"/>
    <n v="0"/>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s v="Samsung Galaxy Buds Live Bluetooth Truly Wireless In Ear Earbuds With Mic, Upto 21 Hours Playtime, Mystic Black"/>
    <x v="24"/>
    <n v="4790"/>
    <n v="15990"/>
    <x v="2"/>
    <n v="1"/>
    <x v="20"/>
    <n v="8.39"/>
    <x v="1"/>
    <n v="0"/>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s v="Oneplus Nord 2T 5G (Jade Fog, 12Gb Ram, 256Gb Storage)"/>
    <x v="21"/>
    <n v="33999"/>
    <n v="33999"/>
    <x v="2"/>
    <n v="0"/>
    <x v="26"/>
    <n v="21.715"/>
    <x v="4"/>
    <n v="0"/>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s v="Sounce Spiral Charger Cable Protector Data Cable Saver Charging Cord Protective Cable Cover Headphone Macbook Laptop Earphone Cell Phone Set Of 3 (Cable Protector (12 Units))"/>
    <x v="32"/>
    <n v="99"/>
    <n v="999"/>
    <x v="1"/>
    <n v="1"/>
    <x v="2"/>
    <n v="5.3959999999999999"/>
    <x v="1"/>
    <n v="0"/>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s v="Ptron Boom Ultima 4D Dual Driver, In-Ear Gaming Wired Headphones With In-Line Mic, Volume Control &amp; Passive Noise Cancelling Boom 3 Earphones - (Dark Blue)"/>
    <x v="24"/>
    <n v="299"/>
    <n v="1900"/>
    <x v="0"/>
    <n v="1"/>
    <x v="78"/>
    <n v="21.802000000000003"/>
    <x v="9"/>
    <n v="0"/>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s v="Samsung Galaxy M13 (Aqua Green, 4Gb, 64Gb Storage) | 6000Mah Battery | Upto 8Gb Ram With Ram Plus"/>
    <x v="21"/>
    <n v="10999"/>
    <n v="14999"/>
    <x v="2"/>
    <n v="0"/>
    <x v="35"/>
    <n v="23.097999999999999"/>
    <x v="3"/>
    <n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s v="Oneplus 10R 5G (Forest Green, 8Gb Ram, 128Gb Storage, 80W Supervooc)"/>
    <x v="21"/>
    <n v="34999"/>
    <n v="38999"/>
    <x v="2"/>
    <n v="0"/>
    <x v="79"/>
    <n v="15.228999999999999"/>
    <x v="0"/>
    <n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s v="Samsung Galaxy M33 5G (Emerald Brown, 6Gb, 128Gb Storage) | 6000Mah Battery | Upto 12Gb Ram With Ram Plus | Travel Adapter To Be Purchased Separately"/>
    <x v="21"/>
    <n v="16999"/>
    <n v="24999"/>
    <x v="2"/>
    <n v="0"/>
    <x v="44"/>
    <n v="26.417999999999999"/>
    <x v="3"/>
    <n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s v="Ambrane Mobile Holding Stand, 180¬∞ Perfect View, Height Adjustment, Wide Compatibility, Multipurpose, Anti-Skid Design (Twistand, Black)"/>
    <x v="31"/>
    <n v="199"/>
    <n v="499"/>
    <x v="1"/>
    <n v="1"/>
    <x v="13"/>
    <n v="5.8859999999999992"/>
    <x v="3"/>
    <n v="0"/>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s v="Ambrane 10000Mah Slim Power Bank, 20W Fast Charging, Dual Output, Type C Pd (Input &amp; Output), Quick Charge, Li-Polymer, Multi-Layer Protection For Iphone, Anrdoid &amp; Other Devices (Stylo 10K, Black)"/>
    <x v="20"/>
    <n v="999"/>
    <n v="1599"/>
    <x v="2"/>
    <n v="0"/>
    <x v="16"/>
    <n v="11.222000000000001"/>
    <x v="1"/>
    <n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s v="Nokia 105 Single Sim, Keypad Mobile Phone With Wireless Fm Radio | Blue"/>
    <x v="23"/>
    <n v="1299"/>
    <n v="1599"/>
    <x v="2"/>
    <n v="0"/>
    <x v="71"/>
    <n v="132.31100000000001"/>
    <x v="1"/>
    <n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s v="Ptron Tangent Lite Bluetooth 5.0 Earphones With Mic, Hi-Fi Stereo Sound Neckband, 8Hrs Playtime, Lightweight Snug-Fit In-Ear Headphones, Ipx4 Water Resistant, Fast Charge &amp; Voice Assistant (Black)"/>
    <x v="24"/>
    <n v="599"/>
    <n v="1800"/>
    <x v="2"/>
    <n v="1"/>
    <x v="29"/>
    <n v="87.495999999999995"/>
    <x v="12"/>
    <n v="0"/>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s v="Samsung Evo Plus 64Gb Microsdxc Uhs-I U1 130Mb/S Full Hd &amp; 4K Uhd Memory Card With Adapter (Mb-Mc64Ka), Blue"/>
    <x v="22"/>
    <n v="599"/>
    <n v="1899"/>
    <x v="2"/>
    <n v="1"/>
    <x v="45"/>
    <n v="144.33600000000001"/>
    <x v="4"/>
    <n v="0"/>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s v="Ambrane 20000Mah Power Bank With 20W Fast Charging, Triple Output, Power Delivery, Type C Input, Made In India, Multi-Layer Protection, Li-Polymer + Type C Cable (Stylo-20K, Black)"/>
    <x v="20"/>
    <n v="1799"/>
    <n v="2499"/>
    <x v="2"/>
    <n v="0"/>
    <x v="28"/>
    <n v="22.777999999999999"/>
    <x v="3"/>
    <n v="0"/>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s v="Samsung Galaxy M13 (Midnight Blue, 4GB, 64GB Storage) | 6000mAh Battery | Upto 8GB RAM with RAM Plus"/>
    <s v="Samsung Galaxy M13 (Midnight Blue, 4Gb, 64Gb Storage) | 6000Mah Battery | Upto 8Gb Ram With Ram Plus"/>
    <x v="21"/>
    <n v="10999"/>
    <n v="14999"/>
    <x v="2"/>
    <n v="0"/>
    <x v="35"/>
    <n v="23.097999999999999"/>
    <x v="3"/>
    <n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s v="Boat Xtend Smartwatch With Alexa Built-In, 1.69‚Äù Hd Display, Multiple Watch Faces, Stress Monitor, Heart &amp; Spo2 Monitoring, 14 Sports Modes, Sleep Monitor, 5 Atm &amp; 7 Days Battery(Pitch Black)"/>
    <x v="19"/>
    <n v="2999"/>
    <n v="7990"/>
    <x v="2"/>
    <n v="1"/>
    <x v="33"/>
    <n v="52.548999999999999"/>
    <x v="3"/>
    <n v="0"/>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s v="Boat Wave Call Smart Watch, Smart Talk With Advanced Dedicated Bluetooth Calling Chip, 1.69‚Äù Hd Display With 550 Nits &amp; 70% Color Gamut, 150+ Watch Faces, Multi-Sport Modes, Hr, Spo2, Ip68(Deep Blue)"/>
    <x v="19"/>
    <n v="1999"/>
    <n v="7990"/>
    <x v="2"/>
    <n v="1"/>
    <x v="43"/>
    <n v="21.631"/>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s v="MI Xiaomi 22.5W Fast USB Type C Charger Combo for Tablets - White"/>
    <s v="Mi Xiaomi 22.5W Fast Usb Type C Charger Combo For Tablets - White"/>
    <x v="27"/>
    <n v="649"/>
    <n v="999"/>
    <x v="2"/>
    <n v="0"/>
    <x v="31"/>
    <n v="5.5150000000000006"/>
    <x v="0"/>
    <n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s v="Samsung Galaxy M13 5G (Aqua Green, 6Gb, 128Gb Storage) | 5000Mah Battery | Upto 12Gb Ram With Ram Plus"/>
    <x v="21"/>
    <n v="13999"/>
    <n v="19499"/>
    <x v="2"/>
    <n v="0"/>
    <x v="28"/>
    <n v="23.097999999999999"/>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s v="Gizga Essentials Spiral Cable Protector Cord Saver For Mac Charger, Iphone Charger, Wire Protector, Lightweight Durable Flexible Wire Winder For Charging Cables, Data Cables, Earphones, Pack Of 10"/>
    <x v="33"/>
    <n v="119"/>
    <n v="299"/>
    <x v="1"/>
    <n v="1"/>
    <x v="13"/>
    <n v="10.099"/>
    <x v="3"/>
    <n v="0"/>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s v="Redmi Note 11 (Space Black, 4Gb Ram, 64Gb Storage)|90Hz Fhd+ Amoled Display | Qualcomm¬Æ Snapdragon‚Ñ¢ 680-6Nm | 33W Charger Included"/>
    <x v="21"/>
    <n v="12999"/>
    <n v="17999"/>
    <x v="2"/>
    <n v="0"/>
    <x v="28"/>
    <n v="54.872"/>
    <x v="3"/>
    <n v="0"/>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s v="Redmi Note 11 Pro + 5G (Phantom White, 8GB RAM, 128GB Storage) | 67W Turbo Charge | 120Hz Super AMOLED Display | Additional Exchange Offers | Charger Included"/>
    <s v="Redmi Note 11 Pro + 5G (Phantom White, 8Gb Ram, 128Gb Storage) | 67W Turbo Charge | 120Hz Super Amoled Display | Additional Exchange Offers | Charger Included"/>
    <x v="21"/>
    <n v="20999"/>
    <n v="26999"/>
    <x v="2"/>
    <n v="0"/>
    <x v="47"/>
    <n v="29.724"/>
    <x v="2"/>
    <n v="0"/>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s v="Usb Charger, Oraimo Elite Dual Port 5V/2.4A Wall Charger, Usb Wall Charger Adapter For Iphone 11/Xs/Xs Max/Xr/X/8/7/6/Plus, Ipad Pro/Air 2/Mini 3/Mini 4, Samsung S4/S5, And More"/>
    <x v="27"/>
    <n v="249"/>
    <n v="649"/>
    <x v="0"/>
    <n v="1"/>
    <x v="33"/>
    <n v="18.404"/>
    <x v="1"/>
    <n v="0"/>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s v="Goldmedal Curve Plus 202042 Plastic Spice 3-Pin 240V Universal Travel Adaptor (White)"/>
    <x v="27"/>
    <n v="99"/>
    <n v="171"/>
    <x v="1"/>
    <n v="0"/>
    <x v="21"/>
    <n v="15.839"/>
    <x v="6"/>
    <n v="0"/>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s v="Wecool C1 Car Mobile Holder With One Click Technology,360¬∞ Rotational, Strong Suction Cup,Compatible With 4 To 6 Inch Devices, Wildshield And Dashboard Mobile Holder For Car, And Use"/>
    <x v="26"/>
    <n v="489"/>
    <n v="1999"/>
    <x v="0"/>
    <n v="1"/>
    <x v="60"/>
    <n v="7.6259999999999994"/>
    <x v="1"/>
    <n v="0"/>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s v="Hp 32Gb Class 10 Microsd Memory Card (U1 Tf Card¬†32Gb)"/>
    <x v="22"/>
    <n v="369"/>
    <n v="1600"/>
    <x v="0"/>
    <n v="1"/>
    <x v="36"/>
    <n v="36.625"/>
    <x v="1"/>
    <n v="0"/>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s v="Iqoo Z6 44W By Vivo (Lumina Blue, 6Gb Ram, 128Gb Storage) | 6.44&quot; Fhd+ Amoled Display | 50% Charge In Just 27 Mins | In-Display Fingerprint Scanning"/>
    <x v="21"/>
    <n v="15499"/>
    <n v="20999"/>
    <x v="2"/>
    <n v="0"/>
    <x v="55"/>
    <n v="23.351999999999997"/>
    <x v="3"/>
    <n v="0"/>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s v="Iqoo Z6 Lite 5G By Vivo (Mystic Night, 6Gb Ram, 128Gb Storage) | World'S First Snapdragon 4 Gen 1 | 120Hz Refresh Rate | 5000Mah Battery | Travel Adapter To Be Purchased Separately"/>
    <x v="21"/>
    <n v="15499"/>
    <n v="18999"/>
    <x v="2"/>
    <n v="0"/>
    <x v="75"/>
    <n v="23.351999999999997"/>
    <x v="3"/>
    <n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s v="Redmi Note 11 Pro + 5G (Stealth Black, 8Gb Ram, 256Gb Storage) | 67W Turbo Charge | 120Hz Super Amoled Display | Additional Exchange Offers | Charger Included"/>
    <x v="21"/>
    <n v="22999"/>
    <n v="28999"/>
    <x v="2"/>
    <n v="0"/>
    <x v="73"/>
    <n v="29.724"/>
    <x v="2"/>
    <n v="0"/>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s v="Boat Bassheads 242 In Ear Wired Earphones With Mic(Active Black)"/>
    <x v="24"/>
    <n v="599"/>
    <n v="1490"/>
    <x v="2"/>
    <n v="1"/>
    <x v="13"/>
    <n v="165.779"/>
    <x v="3"/>
    <n v="0"/>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s v="Portronics Modesk Por-122 Universal Mobile Tabletop Holder (Black)"/>
    <x v="31"/>
    <n v="134"/>
    <n v="699"/>
    <x v="1"/>
    <n v="1"/>
    <x v="74"/>
    <n v="20.784999999999997"/>
    <x v="3"/>
    <n v="0"/>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s v="Realme Narzo 50I (Mint Green, 2Gb Ram+32Gb Storage) Octa Core Processor | 6.5&quot; Inch Large Display"/>
    <x v="21"/>
    <n v="7499"/>
    <n v="7999"/>
    <x v="2"/>
    <n v="0"/>
    <x v="80"/>
    <n v="34.906999999999996"/>
    <x v="1"/>
    <n v="0"/>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s v="Mi 10000Mah 3I Lithium Polymer Power Bank Dual Input(Micro-Usb And Type C) And Output Ports 18W Fast Charging (Metallic Blue)"/>
    <x v="20"/>
    <n v="1149"/>
    <n v="2199"/>
    <x v="2"/>
    <n v="0"/>
    <x v="61"/>
    <n v="183.21200000000002"/>
    <x v="4"/>
    <n v="0"/>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s v="Nokia 105 Plus Single Sim, Keypad Mobile Phone With Wireless Fm Radio, Memory Card Slot And Mp3 Player | Red"/>
    <x v="23"/>
    <n v="1324"/>
    <n v="1699"/>
    <x v="2"/>
    <n v="0"/>
    <x v="47"/>
    <n v="132.31100000000001"/>
    <x v="1"/>
    <n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s v="Iqoo Z6 44W By Vivo (Raven Black, 4Gb Ram, 128Gb Storage) | 6.44&quot; Fhd+ Amoled Display | 50% Charge In Just 27 Mins | In-Display Fingerprint Scanning"/>
    <x v="21"/>
    <n v="13999"/>
    <n v="19999"/>
    <x v="2"/>
    <n v="0"/>
    <x v="77"/>
    <n v="23.351999999999997"/>
    <x v="3"/>
    <n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s v="Ambrane 10000mAh Slim Power Bank, 20W Fast Charging, Dual Output, Type C PD (Input &amp; Output), Quick Charge, Li-Polymer, Multi-Layer Protection for iPhone, Anrdoid &amp; Other Devices (Stylo 10K, Green)"/>
    <s v="Ambrane 10000Mah Slim Power Bank, 20W Fast Charging, Dual Output, Type C Pd (Input &amp; Output), Quick Charge, Li-Polymer, Multi-Layer Protection For Iphone, Anrdoid &amp; Other Devices (Stylo 10K, Green)"/>
    <x v="20"/>
    <n v="999"/>
    <n v="1599"/>
    <x v="2"/>
    <n v="0"/>
    <x v="16"/>
    <n v="11.222000000000001"/>
    <x v="1"/>
    <n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s v="Samsung Galaxy M13 (Stardust Brown, 6Gb, 128Gb Storage) | 6000Mah Battery | Upto 12Gb Ram With Ram Plus"/>
    <x v="21"/>
    <n v="12999"/>
    <n v="17999"/>
    <x v="2"/>
    <n v="0"/>
    <x v="28"/>
    <n v="23.097999999999999"/>
    <x v="3"/>
    <n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s v="Oppo A74 5G (Fluid Black, 6Gb Ram, 128Gb Storage) With No Cost Emi/Additional Exchange Offers"/>
    <x v="21"/>
    <n v="15490"/>
    <n v="20990"/>
    <x v="2"/>
    <n v="0"/>
    <x v="55"/>
    <n v="37.116"/>
    <x v="0"/>
    <n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s v="Spigen Ez Fit Tempered Glass Screen Protector Guard For Iphone 14/13/13 Pro - 2 Pack"/>
    <x v="34"/>
    <n v="999"/>
    <n v="2899"/>
    <x v="2"/>
    <n v="1"/>
    <x v="46"/>
    <n v="31.203000000000003"/>
    <x v="13"/>
    <n v="0"/>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s v="Noise Colorfit Pulse Smartwatch With 3.56 Cm (1.4&quot;) Full Touch Hd Display, Spo2, Heart Rate, Sleep Monitors &amp; 10-Day Battery - Jet Black"/>
    <x v="19"/>
    <n v="1599"/>
    <n v="4999"/>
    <x v="2"/>
    <n v="1"/>
    <x v="45"/>
    <n v="71.95"/>
    <x v="1"/>
    <n v="0"/>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s v="Nokia 105 Plus Single Sim, Keypad Mobile Phone With Wireless Fm Radio, Memory Card Slot And Mp3 Player | Charcoal"/>
    <x v="23"/>
    <n v="1324"/>
    <n v="1699"/>
    <x v="2"/>
    <n v="0"/>
    <x v="47"/>
    <n v="132.31100000000001"/>
    <x v="1"/>
    <n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s v="Iqoo Z6 Pro 5G By Vivo (Legion Sky, 8Gb Ram, 128Gb Storage) | Snapdragon 778G 5G | 66W Flashcharge | 1300 Nits Peak Brightness | Hdr10+"/>
    <x v="21"/>
    <n v="20999"/>
    <n v="29990"/>
    <x v="2"/>
    <n v="0"/>
    <x v="77"/>
    <n v="13.798999999999999"/>
    <x v="4"/>
    <n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s v="Mi 33W Soniccharge 2.0 Usb Charger For Cellular Phones - White"/>
    <x v="27"/>
    <n v="999"/>
    <n v="1999"/>
    <x v="2"/>
    <n v="1"/>
    <x v="8"/>
    <n v="6.077"/>
    <x v="4"/>
    <n v="0"/>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s v="Oppo A31 (Mystery Black, 6Gb Ram, 128Gb Storage) With No Cost Emi/Additional Exchange Offers"/>
    <x v="21"/>
    <n v="12490"/>
    <n v="15990"/>
    <x v="2"/>
    <n v="0"/>
    <x v="47"/>
    <n v="62.706000000000003"/>
    <x v="0"/>
    <n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s v="Iqoo Vivo Z6 5G (Chromatic Blue, 8Gb Ram, 128Gb Storage) | Snapdragon 695-6Nm Processor | 120Hz Fhd+ Display | 5000Mah Battery"/>
    <x v="21"/>
    <n v="17999"/>
    <n v="21990"/>
    <x v="2"/>
    <n v="0"/>
    <x v="75"/>
    <n v="25.35"/>
    <x v="1"/>
    <n v="0"/>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s v="Motorola a10 Dual Sim keypad Mobile with 1750 mAh Battery, Expandable Storage Upto 32GB, Wireless FM with Recording - Rose Gold"/>
    <s v="Motorola A10 Dual Sim Keypad Mobile With 1750 Mah Battery, Expandable Storage Upto 32Gb, Wireless Fm With Recording - Rose Gold"/>
    <x v="23"/>
    <n v="1399"/>
    <n v="1630"/>
    <x v="2"/>
    <n v="0"/>
    <x v="81"/>
    <n v="13.378"/>
    <x v="1"/>
    <n v="0"/>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s v="boAt Wave Lite Smartwatch with 1.69&quot; HD Display, Heart Rate &amp; SpO2 Level Monitor, Multiple Watch Faces, Activity Tracker, Multiple Sports Modes &amp; IP68 (Deep Blue)"/>
    <s v="Boat Wave Lite Smartwatch With 1.69&quot; Hd Display, Heart Rate &amp; Spo2 Level Monitor, Multiple Watch Faces, Activity Tracker, Multiple Sports Modes &amp; Ip68 (Deep Blue)"/>
    <x v="19"/>
    <n v="1499"/>
    <n v="6990"/>
    <x v="2"/>
    <n v="1"/>
    <x v="72"/>
    <n v="25.695999999999998"/>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s v="Boat Wave Call Smart Watch, Smart Talk With Advanced Dedicated Bluetooth Calling Chip, 1.69‚Äù Hd Display With 550 Nits &amp; 70% Color Gamut, 150+ Watch Faces, Multi-Sport Modes,Hr,Spo2(Caribbean Green)"/>
    <x v="19"/>
    <n v="1999"/>
    <n v="7990"/>
    <x v="2"/>
    <n v="1"/>
    <x v="43"/>
    <n v="21.632999999999999"/>
    <x v="11"/>
    <n v="0"/>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s v="Spigen Ez Fit Tempered Glass Screen Protector For Iphone 14 Pro Max - 2 Pack (Sensor Protection)"/>
    <x v="34"/>
    <n v="999"/>
    <n v="2899"/>
    <x v="2"/>
    <n v="1"/>
    <x v="46"/>
    <n v="12.478999999999999"/>
    <x v="16"/>
    <n v="0"/>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s v="Kingone Upgraded Stylus Pen, Ipad Pencil, Ultra High Precision &amp; Sensitivity, Palm Rejection, Prevents False On/Off Touch, Power Display, Tilt Sensitivity, Magnetic Adsorption For Ipad 2018 And Later"/>
    <x v="35"/>
    <n v="2099"/>
    <n v="5999"/>
    <x v="2"/>
    <n v="1"/>
    <x v="6"/>
    <n v="21.429000000000002"/>
    <x v="4"/>
    <n v="0"/>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s v="Portronics Carpower Mini Car Charger With Dual Output, Fast Charging (Type C Pd 18W + Qc 3.0A) Compatible With All Smartphones(Black)"/>
    <x v="25"/>
    <n v="337"/>
    <n v="699"/>
    <x v="0"/>
    <n v="1"/>
    <x v="50"/>
    <n v="9.1690000000000005"/>
    <x v="0"/>
    <n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s v="Boat Newly Launched Wave Electra With 1.81&quot; Hd Display, Smart Calling With Ultra-Seamless Bt Calling Chip,20 Built-In Watch Faces,100 + Sports Modes,Menu Personalization,In-Built Games(Charcoal Black)"/>
    <x v="19"/>
    <n v="2999"/>
    <n v="7990"/>
    <x v="2"/>
    <n v="1"/>
    <x v="33"/>
    <n v="4.2539999999999996"/>
    <x v="3"/>
    <n v="1"/>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s v="Ptron Newly Launched Force X10 Bluetooth Calling Smartwatch With 1.7&quot; Full Touch Color Display, Real Heart Rate Monitor, Spo2, Watch Faces, 5 Days Runtime, Fitness Trackers &amp; Ip68 Waterproof (Pink)"/>
    <x v="19"/>
    <n v="1299"/>
    <n v="5999"/>
    <x v="2"/>
    <n v="1"/>
    <x v="38"/>
    <n v="7.7149999999999999"/>
    <x v="8"/>
    <n v="0"/>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s v="iQOO vivo Z6 5G (Dynamo Black, 6GB RAM, 128GB Storage) | Snapdragon 695-6nm Processor | 120Hz FHD+ Display | 5000mAh Battery"/>
    <s v="Iqoo Vivo Z6 5G (Dynamo Black, 6Gb Ram, 128Gb Storage) | Snapdragon 695-6Nm Processor | 120Hz Fhd+ Display | 5000Mah Battery"/>
    <x v="21"/>
    <n v="16499"/>
    <n v="20990"/>
    <x v="2"/>
    <n v="0"/>
    <x v="73"/>
    <n v="25.35"/>
    <x v="1"/>
    <n v="0"/>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s v="Samsung Ehs64 Ehs64Avfwecinu Hands-Free Wired In Ear Earphones With Mic With Remote Note (White)"/>
    <x v="24"/>
    <n v="499"/>
    <n v="499"/>
    <x v="0"/>
    <n v="0"/>
    <x v="26"/>
    <n v="35.739000000000004"/>
    <x v="0"/>
    <n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s v="Spigen EZ Fit Tempered Glass Screen Protector for iPhone 14 Pro - 2 Pack (Sensor Protection)"/>
    <s v="Spigen Ez Fit Tempered Glass Screen Protector For Iphone 14 Pro - 2 Pack (Sensor Protection)"/>
    <x v="34"/>
    <n v="999"/>
    <n v="2899"/>
    <x v="2"/>
    <n v="1"/>
    <x v="46"/>
    <n v="10.728999999999999"/>
    <x v="13"/>
    <n v="0"/>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s v="Samsung Galaxy M04 Dark Blue, 4Gb Ram, 128Gb Storage | Upto 8Gb Ram With Ram Plus | Mediatek Helio P35 | 5000 Mah Battery"/>
    <x v="21"/>
    <n v="10499"/>
    <n v="13499"/>
    <x v="2"/>
    <n v="0"/>
    <x v="47"/>
    <n v="4.484"/>
    <x v="0"/>
    <n v="1"/>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s v="SWAPKART Flexible Mobile Tabletop Stand, Metal Built, Heavy Duty Foldable Lazy Bracket Clip Mount Multi Angle Clamp for All Smartphones (Pack of 1), Multi Color"/>
    <s v="Swapkart Flexible Mobile Tabletop Stand, Metal Built, Heavy Duty Foldable Lazy Bracket Clip Mount Multi Angle Clamp For All Smartphones (Pack Of 1), Multi Color"/>
    <x v="36"/>
    <n v="251"/>
    <n v="999"/>
    <x v="0"/>
    <n v="1"/>
    <x v="43"/>
    <n v="6.9340000000000002"/>
    <x v="7"/>
    <n v="0"/>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s v="Redmi 9A Sport (Carbon Black, 2GB RAM, 32GB Storage) | 2GHz Octa-core Helio G25 Processor | 5000 mAh Battery"/>
    <s v="Redmi 9A Sport (Carbon Black, 2Gb Ram, 32Gb Storage) | 2Ghz Octa-Core Helio G25 Processor | 5000 Mah Battery"/>
    <x v="21"/>
    <n v="6499"/>
    <n v="7999"/>
    <x v="2"/>
    <n v="0"/>
    <x v="71"/>
    <n v="317.93200000000002"/>
    <x v="3"/>
    <n v="0"/>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s v="Fire-Boltt Ring 3 Smart Watch 1.8 Biggest Display With Advanced Bluetooth Calling Chip, Voice Assistance,118 Sports Modes, In Built Calculator &amp; Games, Spo2, Heart Rate Monitoring"/>
    <x v="19"/>
    <n v="2999"/>
    <n v="9999"/>
    <x v="2"/>
    <n v="1"/>
    <x v="20"/>
    <n v="25.079000000000001"/>
    <x v="0"/>
    <n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s v="Amozo Ultra Hybrid Camera And Drop Protection Back Cover Case For Iphone 13 (Tpu + Polycarbonate | Crystal Transparent)"/>
    <x v="37"/>
    <n v="279"/>
    <n v="1499"/>
    <x v="0"/>
    <n v="1"/>
    <x v="74"/>
    <n v="6.8460000000000001"/>
    <x v="0"/>
    <n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s v="Elv Aluminum Adjustable Mobile Phone Foldable Tabletop Stand Dock Mount For All Smartphones, Tabs, Kindle, Ipad (Black)"/>
    <x v="31"/>
    <n v="269"/>
    <n v="1499"/>
    <x v="0"/>
    <n v="1"/>
    <x v="62"/>
    <n v="33.478000000000002"/>
    <x v="6"/>
    <n v="0"/>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s v="Tecno Spark 9 (Sky Mirror, 6Gb Ram,128Gb Storage) | 11Gb Expandable Ram | Helio G37 Gaming Processor"/>
    <x v="21"/>
    <n v="8999"/>
    <n v="13499"/>
    <x v="2"/>
    <n v="0"/>
    <x v="9"/>
    <n v="6.9450000000000003"/>
    <x v="11"/>
    <n v="0"/>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s v="JBL C100SI Wired In Ear Headphones with Mic, JBL Pure Bass Sound, One Button Multi-function Remote, Premium Metallic Finish, Angled Buds for Comfort fit (Red)"/>
    <s v="Jbl C100Si Wired In Ear Headphones With Mic, Jbl Pure Bass Sound, One Button Multi-Function Remote, Premium Metallic Finish, Angled Buds For Comfort Fit (Red)"/>
    <x v="24"/>
    <n v="599"/>
    <n v="1299"/>
    <x v="2"/>
    <n v="1"/>
    <x v="34"/>
    <n v="196.68899999999999"/>
    <x v="3"/>
    <n v="0"/>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Grey)"/>
    <x v="35"/>
    <n v="349"/>
    <n v="999"/>
    <x v="0"/>
    <n v="1"/>
    <x v="6"/>
    <n v="20.356999999999999"/>
    <x v="11"/>
    <n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s v="Samsung Galaxy M13 5G (Aqua Green, 6Gb, 128Gb Storage) | 5000Mah Battery | Upto 12Gb Ram With Ram Plus"/>
    <x v="21"/>
    <n v="13999"/>
    <n v="19499"/>
    <x v="2"/>
    <n v="0"/>
    <x v="28"/>
    <n v="23.097999999999999"/>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s v="Tukzer Capacitive Stylus Pen For Touch Screens Devices, Fine Point, Lightweight Metal Body With Magnetism Cover Cap For Smartphones/Tablets/Ipad/Ipad Pro/Iphone (White)"/>
    <x v="35"/>
    <n v="349"/>
    <n v="999"/>
    <x v="0"/>
    <n v="1"/>
    <x v="6"/>
    <n v="20.356999999999999"/>
    <x v="11"/>
    <n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s v="Mi 10W Wall Charger For Mobile Phones With Micro Usb Cable (Black)"/>
    <x v="27"/>
    <n v="499"/>
    <n v="599"/>
    <x v="0"/>
    <n v="0"/>
    <x v="49"/>
    <n v="26.116"/>
    <x v="0"/>
    <n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x v="19"/>
    <n v="2199"/>
    <n v="9999"/>
    <x v="2"/>
    <n v="1"/>
    <x v="38"/>
    <n v="33.672000000000004"/>
    <x v="0"/>
    <n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s v="Striff 12 Pieces Highly Flexible Silicone Micro Usb Protector, Mouse Cable Protector, Suit For All Cell Phones, Computers And Chargers (White)"/>
    <x v="33"/>
    <n v="95"/>
    <n v="499"/>
    <x v="1"/>
    <n v="1"/>
    <x v="74"/>
    <n v="6.149"/>
    <x v="0"/>
    <n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s v="Flix (Beetel) Usb To Type C Pvc Data Sync &amp; 2A Smartphone Fast Charging Cable, Made In India, 480Mbps Data Sync, Tough Cable, 1 Meter Long Usb Cable For Usb Type C Devices Black Xcd-C12"/>
    <x v="0"/>
    <n v="139"/>
    <n v="249"/>
    <x v="1"/>
    <n v="0"/>
    <x v="15"/>
    <n v="13.377000000000001"/>
    <x v="1"/>
    <n v="0"/>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s v="Noise Colorfit Pro 4 Alpha Bluetooth Calling Smart Watch With 1.78 Amoled Display, Tru Sync, 60Hz Refresh Rate, Instacharge, Gesture Control, Functional 360 Digital Crown (Jet Black)"/>
    <x v="19"/>
    <n v="4499"/>
    <n v="7999"/>
    <x v="2"/>
    <n v="0"/>
    <x v="15"/>
    <n v="3.5369999999999999"/>
    <x v="12"/>
    <n v="1"/>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s v="Elv Mobile Phone Mount Tabletop Holder For Phones And Tablets - Black"/>
    <x v="31"/>
    <n v="89"/>
    <n v="599"/>
    <x v="1"/>
    <n v="1"/>
    <x v="5"/>
    <n v="6.6509999999999998"/>
    <x v="4"/>
    <n v="0"/>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s v="Iqoo Z6 44W By Vivo (Raven Black, 6Gb Ram, 128Gb Storage) | 6.44&quot; Fhd+ Amoled Display | 50% Charge In Just 27 Mins | In-Display Fingerprint Scanning"/>
    <x v="21"/>
    <n v="15499"/>
    <n v="20999"/>
    <x v="2"/>
    <n v="0"/>
    <x v="55"/>
    <n v="23.353000000000002"/>
    <x v="3"/>
    <n v="0"/>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s v="Redmi 11 Prime 5G (Meadow Green, 4Gb Ram 64Gb Rom) | Prime Design | Mtk Dimensity 700 | 50 Mp Dual Cam | 5000Mah | 7 Band 5G"/>
    <x v="21"/>
    <n v="13999"/>
    <n v="15999"/>
    <x v="2"/>
    <n v="0"/>
    <x v="14"/>
    <n v="6.08"/>
    <x v="2"/>
    <n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s v="Noise Pulse Buzz 1.69&quot; Bluetooth Calling Smart Watch With Call Function, 150 Watch Faces, 60 Sports Modes, Spo2 &amp; Heart Rate Monitoring, Calling Smart Watch For Men &amp; Women - Rose Pink"/>
    <x v="19"/>
    <n v="1999"/>
    <n v="4999"/>
    <x v="2"/>
    <n v="1"/>
    <x v="13"/>
    <n v="11.471"/>
    <x v="2"/>
    <n v="0"/>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s v="Ptron Newly Launched Force X10 Bluetooth Calling Smartwatch With 1.7&quot; Full Touch Display, Real Heart Rate Monitor, Spo2, Watch Faces, 5 Days Runtime, Health/Fitness Trackers &amp; Ip68 Waterproof (Black)"/>
    <x v="19"/>
    <n v="1399"/>
    <n v="5999"/>
    <x v="2"/>
    <n v="1"/>
    <x v="36"/>
    <n v="7.7149999999999999"/>
    <x v="8"/>
    <n v="0"/>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s v="Portronics Clamp X Car-Vent Mobile Holder 360 Degree Rotational(Black)"/>
    <x v="26"/>
    <n v="599"/>
    <n v="999"/>
    <x v="2"/>
    <n v="0"/>
    <x v="54"/>
    <n v="22.654"/>
    <x v="1"/>
    <n v="0"/>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s v="Ptron Volta Dual Port 12W Smart Usb Charger Adapter, Multi-Layer Protection, Made In India, Bis Certified, Fast Charging Power Adaptor Without Cable For All Ios &amp; Android Devices (Black)"/>
    <x v="27"/>
    <n v="199"/>
    <n v="1099"/>
    <x v="1"/>
    <n v="1"/>
    <x v="62"/>
    <n v="7.1970000000000001"/>
    <x v="1"/>
    <n v="0"/>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s v="Boat Flash Edition Smart Watch With Activity Tracker, Multiple Sports Modes, 1.3&quot; Screen, 170+ Watch Faces, Sleep Monitor, Gesture, Camera &amp; Music Control, Ip68 &amp; 7 Days Battery Life(Lightning Black)"/>
    <x v="19"/>
    <n v="1799"/>
    <n v="6990"/>
    <x v="2"/>
    <n v="1"/>
    <x v="82"/>
    <n v="30.88"/>
    <x v="1"/>
    <n v="0"/>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s v="Boat Wave Lite Smartwatch With 1.69 Inches(4.29Cm) Hd Display, Heart Rate &amp; Spo2 Level Monitor, Multiple Watch Faces, Activity Tracker, Multiple Sports Modes &amp; Ip68 (Scarlet Red)"/>
    <x v="19"/>
    <n v="1499"/>
    <n v="6990"/>
    <x v="2"/>
    <n v="1"/>
    <x v="72"/>
    <n v="25.695999999999998"/>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s v="Iqoo Z6 Pro 5G By Vivo (Phantom Dusk, 8Gb Ram, 128Gb Storage) | Snapdragon 778G 5G | 66W Flashcharge | 1300 Nits Peak Brightness | Hdr10+"/>
    <x v="21"/>
    <n v="20999"/>
    <n v="29990"/>
    <x v="2"/>
    <n v="0"/>
    <x v="77"/>
    <n v="13.798999999999999"/>
    <x v="4"/>
    <n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s v="Samsung Galaxy M32 Prime Edition (Light Blue, 4Gb Ram, 64Gb)"/>
    <x v="21"/>
    <n v="12999"/>
    <n v="13499"/>
    <x v="2"/>
    <n v="0"/>
    <x v="83"/>
    <n v="60.198"/>
    <x v="3"/>
    <n v="0"/>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s v="Redmi Note 11T 5G (Matte Black, 6Gb Ram, 128Gb Rom)| Dimensity 810 5G | 33W Pro Fast Charging | Charger Included | Additional Exchange Offers|Get 2 Months Of Youtube Premium Free!"/>
    <x v="21"/>
    <n v="16999"/>
    <n v="20999"/>
    <x v="2"/>
    <n v="0"/>
    <x v="71"/>
    <n v="35.921999999999997"/>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s v="Iqoo Z6 Pro 5G By Vivo (Legion Sky, 6Gb Ram, 128Gb Storage) | Snapdragon 778G 5G | 66W Flashcharge | 1300 Nits Peak Brightness | Hdr10+"/>
    <x v="21"/>
    <n v="19999"/>
    <n v="27990"/>
    <x v="2"/>
    <n v="0"/>
    <x v="56"/>
    <n v="13.798999999999999"/>
    <x v="4"/>
    <n v="0"/>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s v="Redmi Note 11 (Horizon Blue, 6Gb Ram, 64Gb Storage)|90Hz Fhd+ Amoled Display | Qualcomm¬Æ Snapdragon‚Ñ¢ 680-6Nm | 33W Charger Included"/>
    <x v="21"/>
    <n v="12999"/>
    <n v="18999"/>
    <x v="2"/>
    <n v="0"/>
    <x v="44"/>
    <n v="54.872"/>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s v="Noise Pulse 2 Max Advanced Bluetooth Calling Smart Watch With 1.85'' Tft And 550 Nits Brightness, Smart Dnd, 10 Days Battery, 100 Sports Mode, Smartwatch For Men And Women - (Jet Black)"/>
    <x v="19"/>
    <n v="2999"/>
    <n v="5999"/>
    <x v="2"/>
    <n v="1"/>
    <x v="8"/>
    <n v="11.247999999999999"/>
    <x v="3"/>
    <n v="0"/>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s v="Myvn 30W Warp/20W Dash Charging Usb Type C Charger Cable Compatible For Cellular Phones Oneplus 8T 8 8Pro 7 Pro / 7T / 7T Pro Nord And Oneplus 3 / 3T / 5 / 5T / 6 / 6T / 7"/>
    <s v="Myvn 30W Warp/20W Dash Charging Usb Type C Charger Cable Compatible For Cellular Phones Oneplus 8T 8 8Pro 7 Pro / 7T / 7T Pro Nord And Oneplus 3 / 3T / 5 / 5T / 6 / 6T / 7"/>
    <x v="27"/>
    <n v="329"/>
    <n v="999"/>
    <x v="0"/>
    <n v="1"/>
    <x v="29"/>
    <n v="7.6920000000000002"/>
    <x v="0"/>
    <n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s v="Ptron Newly Launched Force X10 Bluetooth Calling Smartwatch With 1.7&quot; Full Touch Color Display, Real Heart Rate Monitor, Spo2, Watch Faces, 5 Days Runtime, Fitness Trackers &amp; Ip68 Waterproof (Blue)"/>
    <x v="19"/>
    <n v="1299"/>
    <n v="5999"/>
    <x v="2"/>
    <n v="1"/>
    <x v="38"/>
    <n v="7.7149999999999999"/>
    <x v="8"/>
    <n v="0"/>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s v="Sandisk Ultra¬Æ Microsdxc‚Ñ¢ Uhs-I Card, 256Gb, 150Mb/S R, 10 Y Warranty, For Smartphones"/>
    <x v="22"/>
    <n v="1989"/>
    <n v="3500"/>
    <x v="2"/>
    <n v="0"/>
    <x v="1"/>
    <n v="71.660000000000011"/>
    <x v="5"/>
    <n v="0"/>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9"/>
    <n v="9999"/>
    <x v="2"/>
    <n v="1"/>
    <x v="27"/>
    <n v="32.003999999999998"/>
    <x v="4"/>
    <n v="0"/>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s v="Redmi Note 11 (Space Black, 6Gb Ram, 64Gb Storage) | 90Hz Fhd+ Amoled Display | Qualcomm¬Æ Snapdragon‚Ñ¢ 680-6Nm | 33W Charger Included"/>
    <x v="21"/>
    <n v="12999"/>
    <n v="18999"/>
    <x v="2"/>
    <n v="0"/>
    <x v="44"/>
    <n v="54.872"/>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s v="Noise Colorfit Pro 2 Full Touch Control Smart Watch With 35G Weight &amp; Upgraded Lcd Display (Deep Wine)"/>
    <x v="19"/>
    <n v="1499"/>
    <n v="4999"/>
    <x v="2"/>
    <n v="1"/>
    <x v="20"/>
    <n v="96.587999999999994"/>
    <x v="1"/>
    <n v="0"/>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s v="Redmi Note 11T 5G (Aquamarine Blue, 6Gb Ram, 128Gb Rom)| Dimensity 810 5G | 33W Pro Fast Charging | Charger Included | Additional Exchange Offers| Get 2 Months Of Youtube Premium Free!"/>
    <x v="21"/>
    <n v="16999"/>
    <n v="20999"/>
    <x v="2"/>
    <n v="0"/>
    <x v="71"/>
    <n v="35.921999999999997"/>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s v="Newly Launched Boult Dive+ With 1.85&quot; Hd Display, Bluetooth Calling Smartwatch, 500 Nits Brightness, 7 Days Battery Life, 150+ Watch Faces, 100+ Sport Modes, Ip68 Waterproof Smart Watch (Jet Black)"/>
    <x v="19"/>
    <n v="1999"/>
    <n v="8499"/>
    <x v="2"/>
    <n v="1"/>
    <x v="60"/>
    <n v="4.54"/>
    <x v="4"/>
    <n v="1"/>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s v="Oneplus Nord Watch With 1.78‚Äù Amoled Display, 60 Hz Refresh Rate, 105 Fitness Modes, 10 Days Battery, Spo2, Heart Rate, Stress Monitor, Women Health Tracker &amp; Multiple Watch Face [Midnight Black]"/>
    <x v="19"/>
    <n v="4999"/>
    <n v="6999"/>
    <x v="2"/>
    <n v="0"/>
    <x v="56"/>
    <n v="4.5579999999999998"/>
    <x v="11"/>
    <n v="1"/>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s v="Noise Agile 2 Buzz Bluetooth Calling Smart Watch with 1.28&quot; TFT Display,Dual Button,in-Built Mic &amp; Speaker,AI Voice Assistant, Health Suite,in-Built Games, 100 Watch Faces-(Jet Black)"/>
    <s v="Noise Agile 2 Buzz Bluetooth Calling Smart Watch With 1.28&quot; Tft Display,Dual Button,In-Built Mic &amp; Speaker,Ai Voice Assistant, Health Suite,In-Built Games, 100 Watch Faces-(Jet Black)"/>
    <x v="19"/>
    <n v="2499"/>
    <n v="5999"/>
    <x v="2"/>
    <n v="1"/>
    <x v="30"/>
    <n v="4.5280000000000005"/>
    <x v="7"/>
    <n v="1"/>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s v="Motorola A10 Dual Sim Keypad Mobile With 1750 Mah Battery, Expandable Storage Upto 32Gb, Wireless Fm With Recording - Dark Blue"/>
    <x v="23"/>
    <n v="1399"/>
    <n v="1630"/>
    <x v="2"/>
    <n v="0"/>
    <x v="81"/>
    <n v="13.378"/>
    <x v="1"/>
    <n v="0"/>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s v="Fire-Boltt Ninja 3 Smartwatch Full Touch 1.69 &quot; &amp; 60 Sports Modes With Ip68, Sp02 Tracking, Over 100 Cloud Based Watch Faces ( Silver )"/>
    <x v="19"/>
    <n v="1499"/>
    <n v="9999"/>
    <x v="2"/>
    <n v="1"/>
    <x v="5"/>
    <n v="26.838000000000001"/>
    <x v="0"/>
    <n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s v="Flix (Beetel) Bolt 2.4 12W Dual USB Smart Charger, Made in India, Bis Certified, Fast Charging Power Adaptor with 1 Meter USB to Type C Cable for Cellular Phones (White)(Xwc-64D)"/>
    <s v="Flix (Beetel) Bolt 2.4 12W Dual Usb Smart Charger, Made In India, Bis Certified, Fast Charging Power Adaptor With 1 Meter Usb To Type C Cable For Cellular Phones (White)(Xwc-64D)"/>
    <x v="27"/>
    <n v="249"/>
    <n v="599"/>
    <x v="0"/>
    <n v="1"/>
    <x v="30"/>
    <n v="6.0469999999999997"/>
    <x v="2"/>
    <n v="0"/>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s v="Kyosei Advanced Tempered Glass Compatible With Google Pixel 6A With Military-Grade Anti-Explosion Edge-To-Edge Coverage Screen Protector Guard"/>
    <x v="34"/>
    <n v="299"/>
    <n v="1199"/>
    <x v="0"/>
    <n v="1"/>
    <x v="43"/>
    <n v="5.0960000000000001"/>
    <x v="6"/>
    <n v="1"/>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s v="Striff 12 Pieces Highly Flexible Silicone Micro Usb Protector, Mouse Cable Protector, Suit For All Cell Phones, Computers And Chargers (Black)"/>
    <x v="33"/>
    <n v="79"/>
    <n v="499"/>
    <x v="1"/>
    <n v="1"/>
    <x v="78"/>
    <n v="6.149"/>
    <x v="0"/>
    <n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s v="Redmi 11 Prime 5G (Thunder Black, 4Gb Ram, 64Gb Storage) | Prime Design | Mtk Dimensity 700 | 50 Mp Dual Cam | 5000Mah | 7 Band 5G"/>
    <x v="21"/>
    <n v="13999"/>
    <n v="15999"/>
    <x v="2"/>
    <n v="0"/>
    <x v="14"/>
    <n v="6.08"/>
    <x v="2"/>
    <n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s v="Samsung Original Ehs64 Wired In Ear Earphones With Mic, Black"/>
    <x v="24"/>
    <n v="949"/>
    <n v="999"/>
    <x v="2"/>
    <n v="0"/>
    <x v="84"/>
    <n v="35.739000000000004"/>
    <x v="0"/>
    <n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s v="Striff Multi Angle Tablet/Mobile Stand. Holder For Iphone, Android, Samsung, Oneplus, Xiaomi. Portable,Foldable Stand.Perfect For Bed,Office, Home,Gift And Desktop (Black)"/>
    <x v="31"/>
    <n v="99"/>
    <n v="499"/>
    <x v="1"/>
    <n v="1"/>
    <x v="27"/>
    <n v="6.5510000000000002"/>
    <x v="3"/>
    <n v="0"/>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s v="Boat Newly Launched Wave Electra With 1.81&quot; Hd Display, Smart Calling Ultra-Seamless Bt Calling Chip, 20 Built-In Watch Faces, 100 + Sports Modes, Menu Personalization, In-Built Games(Cherry Blossom)"/>
    <x v="19"/>
    <n v="2499"/>
    <n v="7990"/>
    <x v="2"/>
    <n v="1"/>
    <x v="12"/>
    <n v="4.2539999999999996"/>
    <x v="3"/>
    <n v="1"/>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s v="Wecool B1 Mobile Holder For Bikes Or Bike Mobile Holder For Maps And Gps Navigation, One Click Locking, Firm Gripping, Anti Shake And Stable Cradle Clamp With 360¬∞ Rotation Bicycle Phone Mount"/>
    <x v="38"/>
    <n v="689"/>
    <n v="1999"/>
    <x v="2"/>
    <n v="1"/>
    <x v="46"/>
    <n v="5.4930000000000003"/>
    <x v="4"/>
    <n v="0"/>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s v="Sounce 360 Adjustable Mobile Phone Holder, Universal Phone Holder Clip Lazy Bracket Flexible Gooseneck Clamp Long Arms Mount For Mobile Tabletop Stand For Bedroom, Office, Bathroom, White"/>
    <x v="36"/>
    <n v="499"/>
    <n v="1899"/>
    <x v="0"/>
    <n v="1"/>
    <x v="82"/>
    <n v="5.5749999999999993"/>
    <x v="3"/>
    <n v="0"/>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s v="Opentech¬Æ Military-Grade Tempered Glass Screen Protector Compatible For Iphone 13/13 Pro / 14 With Edge To Edge Coverage And Easy Installation Kit (6.1 Inches)"/>
    <x v="34"/>
    <n v="299"/>
    <n v="999"/>
    <x v="0"/>
    <n v="1"/>
    <x v="20"/>
    <n v="13.190999999999999"/>
    <x v="4"/>
    <n v="0"/>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s v="En Ligne Adjustable Cell Phone Stand, Foldable Portable Phone Stand Phone Holder For Desk, Desktop Tablet Stand Compatible With Mobile Phone/Ipad/Tablet (Black)"/>
    <x v="31"/>
    <n v="209"/>
    <n v="499"/>
    <x v="0"/>
    <n v="1"/>
    <x v="30"/>
    <n v="3.7040000000000002"/>
    <x v="9"/>
    <n v="1"/>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s v="Tecno Spark 8T (Turquoise Cyan, 4Gb Ram,64Gb Storage) | 50Mp Ai Camera | 7Gb Expandable Ram"/>
    <x v="21"/>
    <n v="8499"/>
    <n v="12999"/>
    <x v="2"/>
    <n v="0"/>
    <x v="31"/>
    <n v="10.762"/>
    <x v="3"/>
    <n v="0"/>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s v="Urbn 20000 Mah Lithium_Polymer 22.5W Super Fast Charging Ultra Compact Power Bank With Quick Charge &amp; Power Delivery, Type C Input/Output, Made In India, Type C Cable Included (Camo)"/>
    <x v="20"/>
    <n v="2179"/>
    <n v="3999"/>
    <x v="2"/>
    <n v="0"/>
    <x v="18"/>
    <n v="12.38"/>
    <x v="1"/>
    <n v="0"/>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s v="Redmi Note 11T 5G (Stardust White, 6Gb Ram, 128Gb Rom)| Dimensity 810 5G | 33W Pro Fast Charging | Charger Included | Additional Exchange Offers|Get 2 Months Of Youtube Premium Free!"/>
    <x v="21"/>
    <n v="16999"/>
    <n v="20999"/>
    <x v="2"/>
    <n v="0"/>
    <x v="71"/>
    <n v="35.921999999999997"/>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s v="Oneplus 10T 5G (Moonstone Black, 8Gb Ram, 128Gb Storage)"/>
    <x v="21"/>
    <n v="44999"/>
    <n v="49999"/>
    <x v="2"/>
    <n v="0"/>
    <x v="79"/>
    <n v="7.375"/>
    <x v="4"/>
    <n v="0"/>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s v="Nokia 150 (2020) (Cyan)"/>
    <x v="23"/>
    <n v="2599"/>
    <n v="2999"/>
    <x v="2"/>
    <n v="0"/>
    <x v="14"/>
    <n v="18.166"/>
    <x v="2"/>
    <n v="0"/>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s v="Noise Colorfit Ultra Se Smart Watch With 1.75&quot;(4.3Cm) Hd Display, Aluminium Alloy Body, 60 Sports Modes, Spo2, Lightweight, Stock Market Info, Calls &amp; Sms Reply (Vintage Brown)"/>
    <x v="19"/>
    <n v="2799"/>
    <n v="6499"/>
    <x v="2"/>
    <n v="1"/>
    <x v="48"/>
    <n v="42.978999999999999"/>
    <x v="3"/>
    <n v="0"/>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s v="Boat Rockerz 400 Bluetooth On Ear Headphones With Mic With Upto 8 Hours Playback &amp; Soft Padded Ear Cushions(Grey/Green)"/>
    <x v="39"/>
    <n v="1399"/>
    <n v="2990"/>
    <x v="2"/>
    <n v="1"/>
    <x v="3"/>
    <n v="101.27499999999999"/>
    <x v="3"/>
    <n v="0"/>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s v="Sandisk Ultra Microsd Uhs-I Card 64Gb, 120Mb/S R"/>
    <x v="22"/>
    <n v="649"/>
    <n v="2400"/>
    <x v="2"/>
    <n v="1"/>
    <x v="25"/>
    <n v="71.660000000000011"/>
    <x v="5"/>
    <n v="0"/>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s v="Iphone Original 20W C Type Fast Pd Charger Compatible With I-Phone13/13 Mini/13Pro/13 Pro Max I-Phone 12/12 Pro/12Mini/12 Pro Max, I-Phone11/11 Pro/11 Pro Max 2020 (Only Adapter)"/>
    <x v="27"/>
    <n v="799"/>
    <n v="3990"/>
    <x v="2"/>
    <n v="1"/>
    <x v="27"/>
    <n v="3.9189999999999996"/>
    <x v="11"/>
    <n v="1"/>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s v="Liramark Webcam Cover Slide, Ultra Thin Laptop Camera Cover Slide Blocker For Computer Macbook Pro Imac Pc Tablet (Pack Of 3)"/>
    <x v="40"/>
    <n v="149"/>
    <n v="149"/>
    <x v="1"/>
    <n v="0"/>
    <x v="26"/>
    <n v="15.132999999999999"/>
    <x v="4"/>
    <n v="0"/>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s v="Nokia 8210 4G Volte keypad Phone with Dual SIM, Big Display, inbuilt MP3 Player &amp; Wireless FM Radio | Blue"/>
    <s v="Nokia 8210 4G Volte Keypad Phone With Dual Sim, Big Display, Inbuilt Mp3 Player &amp; Wireless Fm Radio | Blue"/>
    <x v="23"/>
    <n v="3799"/>
    <n v="5299"/>
    <x v="2"/>
    <n v="0"/>
    <x v="28"/>
    <n v="5.141"/>
    <x v="12"/>
    <n v="0"/>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s v="Sounce Protective Case Cover Compatible Boat Xtend Overall Protective Case Tpu Hd Clear Ultra-Thin Cover With Unbreakable Screen Guard"/>
    <x v="37"/>
    <n v="199"/>
    <n v="1899"/>
    <x v="1"/>
    <n v="1"/>
    <x v="2"/>
    <n v="8.74"/>
    <x v="1"/>
    <n v="0"/>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s v="Samsung Galaxy M53 5G (Deep Ocean Blue, 6Gb, 128Gb Storage) | 108Mp | Samoled+ 120Hz | 12Gb Ram With Ram Plus | Travel Adapter To Be Purchased Separately"/>
    <x v="21"/>
    <n v="23999"/>
    <n v="32999"/>
    <x v="2"/>
    <n v="0"/>
    <x v="35"/>
    <n v="12.766"/>
    <x v="2"/>
    <n v="0"/>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s v="Iqoo 9 Se 5G (Sunset Sierra, 8Gb Ram, 128Gb Storage) | Qualcomm Snapdragon 888 | 66W Flash Charge"/>
    <x v="21"/>
    <n v="29990"/>
    <n v="39990"/>
    <x v="2"/>
    <n v="0"/>
    <x v="23"/>
    <n v="12.698999999999998"/>
    <x v="4"/>
    <n v="0"/>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s v="Shreenova Id116 Plus Bluetooth Fitness Smart Watch For Men Women And Kids Activity Tracker (Black)"/>
    <x v="19"/>
    <n v="281"/>
    <n v="1999"/>
    <x v="0"/>
    <n v="1"/>
    <x v="40"/>
    <n v="2.887"/>
    <x v="18"/>
    <n v="1"/>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s v="Poco C31 (Shadow Gray, 64 Gb) (4 Gb Ram)"/>
    <x v="21"/>
    <n v="7998"/>
    <n v="11999"/>
    <x v="2"/>
    <n v="0"/>
    <x v="9"/>
    <n v="3.9249999999999998"/>
    <x v="11"/>
    <n v="1"/>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s v="Noise_Colorfit Smart Watch Charger 2 Pin Usb Fast Charger Magnetic Charging Cable Adapter (Smart Watch Charger 2 Pin)"/>
    <x v="19"/>
    <n v="249"/>
    <n v="999"/>
    <x v="0"/>
    <n v="1"/>
    <x v="43"/>
    <n v="4.5380000000000003"/>
    <x v="6"/>
    <n v="1"/>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s v="Popio Tempered Glass Screen Protector Compatible For Iphone 12 / Iphone 12 Pro With Case Friendly Edge To Edge Coverage And Easy Installation Kit, Pack Of 1"/>
    <x v="34"/>
    <n v="299"/>
    <n v="599"/>
    <x v="0"/>
    <n v="1"/>
    <x v="8"/>
    <n v="8.9740000000000002"/>
    <x v="4"/>
    <n v="0"/>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s v="10Werun Id-116 Bluetooth Smartwatch Wireless Fitness Band For Boys, Girls, Men, Women &amp; Kids | Sports Gym Watch For All Smart Phones I Heart Rate And Spo2 Monitor"/>
    <x v="19"/>
    <n v="499"/>
    <n v="1899"/>
    <x v="0"/>
    <n v="1"/>
    <x v="82"/>
    <n v="4.5119999999999996"/>
    <x v="3"/>
    <n v="1"/>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s v="Tokdis Mx-1 Pro Bluetooth Calling Smartwatch - 1.69‚Äù Lcd Display, Multiple Watch Faces, Sleep Monitor, Heart &amp; Spo2 Monitoring, Multiple Sports Modes, Water Resistant"/>
    <x v="19"/>
    <n v="899"/>
    <n v="3499"/>
    <x v="2"/>
    <n v="1"/>
    <x v="82"/>
    <n v="3.681"/>
    <x v="17"/>
    <n v="1"/>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s v="Urbn 20000 Mah Lithium_Polymer Power Bank With 12 Watt Fast Charging, Camo"/>
    <x v="20"/>
    <n v="1599"/>
    <n v="3499"/>
    <x v="2"/>
    <n v="1"/>
    <x v="34"/>
    <n v="40.384"/>
    <x v="1"/>
    <n v="0"/>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s v="Sounce Gold Plated 3.5 Mm Headphone Splitter For Computer 2 Male To 1 Female 3.5Mm Headphone Mic Audio Y Splitter Cable Smartphone Headset To Pc Adapter ‚Äì (Black,20Cm)"/>
    <x v="41"/>
    <n v="120"/>
    <n v="999"/>
    <x v="1"/>
    <n v="1"/>
    <x v="51"/>
    <n v="10.391"/>
    <x v="2"/>
    <n v="0"/>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s v="Noise Colorfit Ultra 2 Buzz 1.78&quot; Amoled Bluetooth Calling Watch With 368*448Px Always On Display, Premium Metallic Finish, 100+ Watch Faces, 100+ Sports Modes, Health Suite (Jet Black)"/>
    <x v="19"/>
    <n v="3999"/>
    <n v="6999"/>
    <x v="2"/>
    <n v="0"/>
    <x v="1"/>
    <n v="14.328999999999999"/>
    <x v="3"/>
    <n v="0"/>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s v="Redmi Note 11 (Horizon Blue, 6Gb Ram, 64Gb Storage)|90Hz Fhd+ Amoled Display | Qualcomm¬Æ Snapdragon‚Ñ¢ 680-6Nm | 33W Charger Included"/>
    <x v="21"/>
    <n v="12999"/>
    <n v="18999"/>
    <x v="2"/>
    <n v="0"/>
    <x v="44"/>
    <n v="54.872"/>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s v="Spigen Ultra Hybrid Back Cover Case Compatible With Iphone 14 Pro Max (Tpu + Poly Carbonate | Crystal Clear)"/>
    <x v="37"/>
    <n v="1599"/>
    <n v="2599"/>
    <x v="2"/>
    <n v="0"/>
    <x v="16"/>
    <n v="6.101"/>
    <x v="4"/>
    <n v="0"/>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s v="Oraimo 18W Usb &amp; Type-C Dual Output Super Fast Charger Wall Adapter Pe2.0&amp;Quick Charge 3.0 &amp; Power Delivery 3.0 Compatible For Iphone 13/13 Mini/13 Pro Max/12/12 Pro Max, Ipad Mini/Pro, Pixel, Galaxy, Airpods Pro"/>
    <x v="27"/>
    <n v="699"/>
    <n v="1199"/>
    <x v="2"/>
    <n v="0"/>
    <x v="21"/>
    <n v="18.404"/>
    <x v="1"/>
    <n v="0"/>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s v="Lapster 12Pcs Spiral Cable Protectors For Charger, Wires, Data Charger Cable Protector For Computers, Cell Phones Etc.(Grey)"/>
    <x v="42"/>
    <n v="99"/>
    <n v="999"/>
    <x v="1"/>
    <n v="1"/>
    <x v="2"/>
    <n v="4.7050000000000001"/>
    <x v="5"/>
    <n v="1"/>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s v="Mi Redmi 9I Sport (Carbon Black, 64 Gb) (4 Gb Ram)"/>
    <x v="21"/>
    <n v="7915"/>
    <n v="9999"/>
    <x v="2"/>
    <n v="0"/>
    <x v="73"/>
    <n v="5.6760000000000002"/>
    <x v="4"/>
    <n v="0"/>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s v="Fire-Boltt Ninja 3 Smartwatch Full Touch 1.69 &quot; &amp; 60 Sports Modes With Ip68, Sp02 Tracking, Over 100 Cloud Based Watch Faces ( Green )"/>
    <x v="19"/>
    <n v="1499"/>
    <n v="7999"/>
    <x v="2"/>
    <n v="1"/>
    <x v="74"/>
    <n v="26.838000000000001"/>
    <x v="0"/>
    <n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s v="Lava A1 Josh 21(Blue Silver) -Dual Sim,Call Blink Notification,Military Grade Certified With 4 Day Battery Backup, Keypad Mobile"/>
    <x v="23"/>
    <n v="1055"/>
    <n v="1249"/>
    <x v="2"/>
    <n v="0"/>
    <x v="85"/>
    <n v="6.1519999999999992"/>
    <x v="11"/>
    <n v="0"/>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s v="Popio Tempered Glass Compatible For Iphone 13 / Iphone 13 Pro/Iphone 14 (Transparent) Edge To Edge Full Screen Coverage With Installation Kit, Pack Of 2"/>
    <x v="34"/>
    <n v="150"/>
    <n v="599"/>
    <x v="1"/>
    <n v="1"/>
    <x v="43"/>
    <n v="5.0139999999999993"/>
    <x v="4"/>
    <n v="1"/>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s v="Amozo Ultra Hybrid Camera and Drop Protection Back Cover Case for iPhone 13 (Polycarbonate| Back Transparent - Sides Black)"/>
    <s v="Amozo Ultra Hybrid Camera And Drop Protection Back Cover Case For Iphone 13 (Polycarbonate| Back Transparent - Sides Black)"/>
    <x v="37"/>
    <n v="474"/>
    <n v="1799"/>
    <x v="0"/>
    <n v="1"/>
    <x v="82"/>
    <n v="5.7539999999999996"/>
    <x v="4"/>
    <n v="0"/>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s v="FLiX Usb Charger,Flix (Beetel) Bolt 2.4 Dual Poart,5V/2.4A/12W Usb Wall Charger Fast Charging,Adapter For Android/Iphone 11/Xs/Xs Max/Xr/X/8/7/6/Plus,Ipad Pro/Air 2/Mini 3/4,Samsung S4/S5 &amp; More-Black"/>
    <s v="Flix Usb Charger,Flix (Beetel) Bolt 2.4 Dual Poart,5V/2.4A/12W Usb Wall Charger Fast Charging,Adapter For Android/Iphone 11/Xs/Xs Max/Xr/X/8/7/6/Plus,Ipad Pro/Air 2/Mini 3/4,Samsung S4/S5 &amp; More-Black"/>
    <x v="27"/>
    <n v="239"/>
    <n v="599"/>
    <x v="0"/>
    <n v="1"/>
    <x v="13"/>
    <n v="6.0469999999999997"/>
    <x v="2"/>
    <n v="0"/>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s v="Redmi 9A Sport (Coral Green, 3Gb Ram, 32Gb Storage) | 2Ghz Octa-Core Helio G25 Processor | 5000 Mah Battery"/>
    <x v="21"/>
    <n v="7499"/>
    <n v="9499"/>
    <x v="2"/>
    <n v="0"/>
    <x v="73"/>
    <n v="317.93200000000002"/>
    <x v="3"/>
    <n v="0"/>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s v="Prolet Classic Bumper Case Cover For Samsung Galaxy Watch 4 44Mm Tpu Plated Full Screen Protector (Black)"/>
    <x v="19"/>
    <n v="265"/>
    <n v="999"/>
    <x v="0"/>
    <n v="1"/>
    <x v="25"/>
    <n v="4.165"/>
    <x v="7"/>
    <n v="1"/>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s v="Samsung Galaxy S20 Fe 5G (Cloud Navy, 8Gb Ram, 128Gb Storage) With No Cost Emi &amp; Additional Exchange Offers"/>
    <x v="21"/>
    <n v="37990"/>
    <n v="74999"/>
    <x v="2"/>
    <n v="0"/>
    <x v="76"/>
    <n v="31.99"/>
    <x v="0"/>
    <n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s v="WeCool S5 Long Selfie Stick, with Large Reinforced Tripod Stand up to 61 Inch / 156 Cms, Ultra Long Multi Function Bluetooth Selfie Stick with 1/4 Screw Compatible with Gopro, Camera, and Ring Light"/>
    <s v="Wecool S5 Long Selfie Stick, With Large Reinforced Tripod Stand Up To 61 Inch / 156 Cms, Ultra Long Multi Function Bluetooth Selfie Stick With 1/4 Screw Compatible With Gopro, Camera, And Ring Light"/>
    <x v="30"/>
    <n v="1799"/>
    <n v="3999"/>
    <x v="2"/>
    <n v="1"/>
    <x v="10"/>
    <n v="4.8449999999999998"/>
    <x v="13"/>
    <n v="1"/>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s v="Poco C31 (Royal Blue, 64 Gb) (4 Gb Ram)"/>
    <x v="21"/>
    <n v="8499"/>
    <n v="11999"/>
    <x v="2"/>
    <n v="0"/>
    <x v="56"/>
    <n v="4.1760000000000002"/>
    <x v="2"/>
    <n v="1"/>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s v="Noise Colorfit Pulse Grand Smart Watch With 1.69&quot;(4.29Cm) Hd Display, 60 Sports Modes, 150 Watch Faces, Fast Charge, Spo2, Stress, Sleep, Heart Rate Monitoring &amp; Ip68 Waterproof (Electric Blue)"/>
    <x v="19"/>
    <n v="1999"/>
    <n v="3999"/>
    <x v="2"/>
    <n v="1"/>
    <x v="8"/>
    <n v="34.254000000000005"/>
    <x v="1"/>
    <n v="0"/>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x v="19"/>
    <n v="3999"/>
    <n v="17999"/>
    <x v="2"/>
    <n v="1"/>
    <x v="38"/>
    <n v="21.461000000000002"/>
    <x v="4"/>
    <n v="0"/>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s v="Amazon Basics 2 Amp Usb Wall Charger &amp; Micro Usb Cable (White)"/>
    <x v="27"/>
    <n v="219"/>
    <n v="499"/>
    <x v="0"/>
    <n v="1"/>
    <x v="37"/>
    <n v="4.4140000000000006"/>
    <x v="5"/>
    <n v="1"/>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s v="Mobilife Bluetooth Extendable Selfie Stick With Tripod Stand And Wireless Remote,3-In-1 Multifunctional Selfie Stick Tripod For Iphone Samsung Mi Realme Oppo Vivo Google More,Black"/>
    <x v="30"/>
    <n v="599"/>
    <n v="1399"/>
    <x v="2"/>
    <n v="1"/>
    <x v="48"/>
    <n v="18.66"/>
    <x v="3"/>
    <n v="0"/>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s v="Ambrane 27000Mah Power Bank, 20W Fast Charging, Triple Output, Type C Pd (Input &amp; Output), Quick Charge, Li-Polymer, Multi-Layer Protection For Iphone, Smartphones &amp; Other Devices (Stylo Pro, Black)"/>
    <x v="20"/>
    <n v="2499"/>
    <n v="2999"/>
    <x v="2"/>
    <n v="0"/>
    <x v="49"/>
    <n v="7.2560000000000002"/>
    <x v="3"/>
    <n v="0"/>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s v="Striff Wall Mount Phone Holder Wall Mount With Adhesive Strips, Charging Holder Compatible With Iphone, Smartphone And Mini Tablet (Pack Of 1) (White)"/>
    <x v="43"/>
    <n v="89"/>
    <n v="499"/>
    <x v="1"/>
    <n v="1"/>
    <x v="62"/>
    <n v="13.44"/>
    <x v="3"/>
    <n v="0"/>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s v="Fire-Boltt Tank 1.85&quot; Bluetooth Calling Smart Watch, 123 Sports Mode, 8 Ui Interactions, Built In Speaker &amp; Mic, 7 Days Battery &amp; Fire-Boltt Health Suite"/>
    <x v="19"/>
    <n v="2999"/>
    <n v="11999"/>
    <x v="2"/>
    <n v="1"/>
    <x v="43"/>
    <n v="5.1680000000000001"/>
    <x v="5"/>
    <n v="1"/>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s v="Elv Aluminium Adjustable Mobile Phone Foldable Holder Tabletop Stand Dock Mount For All Smartphones, Tabs, Kindle, Ipad (Moonlight Silver)"/>
    <x v="31"/>
    <n v="314"/>
    <n v="1499"/>
    <x v="0"/>
    <n v="1"/>
    <x v="72"/>
    <n v="33.478000000000002"/>
    <x v="6"/>
    <n v="0"/>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s v="Samsung Galaxy M13 5G (Stardust Brown, 6Gb, 128Gb Storage) | 5000Mah Battery | Upto 12Gb Ram With Ram Plus"/>
    <x v="21"/>
    <n v="13999"/>
    <n v="19499"/>
    <x v="2"/>
    <n v="0"/>
    <x v="28"/>
    <n v="23.097999999999999"/>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s v="Dyazo Usb 3.0 Type C Female To Usb A Male Connector/Converter/Adapter Compatible For Samsung Galaxy Note S 20 10 Plus Ultra,Google Pixel 4 5 3 2 &amp; Other Type-C Devices"/>
    <x v="28"/>
    <n v="139"/>
    <n v="499"/>
    <x v="1"/>
    <n v="1"/>
    <x v="22"/>
    <n v="9.1709999999999994"/>
    <x v="0"/>
    <n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s v="Kingone Wireless Charging Pencil (2Nd Generation) For Ipad With Magnetic And Tilt Sensitive, Palm Rejection, Compatible With Apple Ipad Pro 11 Inch 1/2/3/4, Ipad Pro 12.9 Inch 3/4/5/6, Ipad Air 4/5, Mini6"/>
    <x v="35"/>
    <n v="2599"/>
    <n v="6999"/>
    <x v="2"/>
    <n v="1"/>
    <x v="11"/>
    <n v="6.0259999999999998"/>
    <x v="6"/>
    <n v="0"/>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s v="Boat Bassheads 100 In-Ear Wired Headphones With Mic (Black)"/>
    <x v="24"/>
    <n v="365"/>
    <n v="999"/>
    <x v="0"/>
    <n v="1"/>
    <x v="11"/>
    <n v="367.81100000000004"/>
    <x v="3"/>
    <n v="0"/>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s v="Boat Airdopes 141 Bluetooth Truly Wireless In Ear Earbuds With Mic, 42H Playtime, Beast Mode(Low Latency Upto 80Ms) For Gaming, Enx Tech, Asap Charge, Iwp, Ipx4 Water Resistance (Bold Black)"/>
    <x v="24"/>
    <n v="1499"/>
    <n v="4490"/>
    <x v="2"/>
    <n v="1"/>
    <x v="29"/>
    <n v="140.85400000000001"/>
    <x v="2"/>
    <n v="0"/>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s v="SanDisk Cruzer Blade 32GB USB Flash Drive"/>
    <s v="Sandisk Cruzer Blade 32Gb Usb Flash Drive"/>
    <x v="44"/>
    <n v="289"/>
    <n v="650"/>
    <x v="0"/>
    <n v="1"/>
    <x v="37"/>
    <n v="257.40499999999997"/>
    <x v="4"/>
    <n v="0"/>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s v="Logitech B170 Wireless Mouse, 2.4 Ghz With Usb Nano Receiver, Optical Tracking, 12-Months Battery Life, Ambidextrous, Pc/Mac/Laptop - Black"/>
    <x v="45"/>
    <n v="599"/>
    <n v="895"/>
    <x v="2"/>
    <n v="0"/>
    <x v="9"/>
    <n v="65.713999999999999"/>
    <x v="5"/>
    <n v="0"/>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s v="Storio Kids Toys Lcd Writing Tablet 8.5Inch E-Note Pad Best Birthday Gift For Girls Boys, Multicolor (Sc1667)"/>
    <x v="46"/>
    <n v="217"/>
    <n v="237"/>
    <x v="0"/>
    <n v="0"/>
    <x v="86"/>
    <n v="11.154"/>
    <x v="11"/>
    <n v="0"/>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s v="Boat Airdopes 121V2 In-Ear True Wireless Earbuds With Upto 14 Hours Playback, 8Mm Drivers, Battery Indicators, Lightweight Earbuds &amp; Multifunction Controls (Active Black, With Mic)"/>
    <x v="24"/>
    <n v="1299"/>
    <n v="2990"/>
    <x v="2"/>
    <n v="1"/>
    <x v="48"/>
    <n v="184.798"/>
    <x v="11"/>
    <n v="0"/>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s v="Ske Bed Study Table Portable Wood Multifunction Laptop-Table Lapdesk For Children Bed Foldabe Table Work With Tablet Slot &amp; Cup Holder Brown Black"/>
    <x v="47"/>
    <n v="263"/>
    <n v="699"/>
    <x v="0"/>
    <n v="1"/>
    <x v="33"/>
    <n v="4.1899999999999995"/>
    <x v="12"/>
    <n v="1"/>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s v="boAt Rockerz 255 Pro+ in-Ear Bluetooth Neckband with Upto 40 Hours Playback, ASAP  Charge, IPX7, Dual Pairing, BT v5.0, with Mic (Active Black)"/>
    <s v="Boat Rockerz 255 Pro+ In-Ear Bluetooth Neckband With Upto 40 Hours Playback, Asap  Charge, Ipx7, Dual Pairing, Bt V5.0, With Mic (Active Black)"/>
    <x v="24"/>
    <n v="1399"/>
    <n v="3990"/>
    <x v="2"/>
    <n v="1"/>
    <x v="6"/>
    <n v="145.941"/>
    <x v="3"/>
    <n v="0"/>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s v="Striff Adjustable Laptop Tabletop Stand Patented Riser Ventilated Portable Foldable Compatible With Macbook Notebook Tablet Tray Desk Table Book With Free Phone Stand (Black)"/>
    <x v="48"/>
    <n v="349"/>
    <n v="1499"/>
    <x v="0"/>
    <n v="1"/>
    <x v="36"/>
    <n v="29.091000000000001"/>
    <x v="4"/>
    <n v="0"/>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s v="Zebronics Zeb-Bro In Ear Wired Earphones With Mic, 3.5Mm Audio Jack, 10Mm Drivers, Phone/Tablet Compatible(Black)"/>
    <x v="24"/>
    <n v="149"/>
    <n v="399"/>
    <x v="1"/>
    <n v="1"/>
    <x v="11"/>
    <n v="25.263999999999999"/>
    <x v="12"/>
    <n v="0"/>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s v="boAt Rockerz 450 Bluetooth On Ear Headphones with Mic, Upto 15 Hours Playback, 40MM Drivers, Padded Ear Cushions, Integrated Controls and Dual Modes(Luscious Black)"/>
    <s v="Boat Rockerz 450 Bluetooth On Ear Headphones With Mic, Upto 15 Hours Playback, 40Mm Drivers, Padded Ear Cushions, Integrated Controls And Dual Modes(Luscious Black)"/>
    <x v="39"/>
    <n v="1220"/>
    <n v="3990"/>
    <x v="2"/>
    <n v="1"/>
    <x v="12"/>
    <n v="111.25099999999999"/>
    <x v="3"/>
    <n v="0"/>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s v="JBL C50HI, Wired in Ear Headphones with Mic, One Button Multi-Function Remote, Lightweight &amp; Comfortable fit (Black)"/>
    <s v="Jbl C50Hi, Wired In Ear Headphones With Mic, One Button Multi-Function Remote, Lightweight &amp; Comfortable Fit (Black)"/>
    <x v="24"/>
    <n v="499"/>
    <n v="999"/>
    <x v="0"/>
    <n v="1"/>
    <x v="8"/>
    <n v="96.89500000000001"/>
    <x v="2"/>
    <n v="0"/>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s v="Lapster Spiral Charger Spiral Charger Cable Protectors For Wires Data Cable Saver Charging Cord Protective Cable Cover Set Of 3 (12 Pieces)"/>
    <x v="32"/>
    <n v="99"/>
    <n v="999"/>
    <x v="1"/>
    <n v="1"/>
    <x v="2"/>
    <n v="12.850999999999999"/>
    <x v="3"/>
    <n v="0"/>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s v="HP v236w USB 2.0 64GB Pen Drive, Metal"/>
    <s v="Hp V236W Usb 2.0 64Gb Pen Drive, Metal"/>
    <x v="44"/>
    <n v="475"/>
    <n v="1500"/>
    <x v="0"/>
    <n v="1"/>
    <x v="45"/>
    <n v="68.472999999999999"/>
    <x v="0"/>
    <n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s v="Hp X1000 Wired Usb Mouse With 3 Handy Buttons, Fast-Moving Scroll Wheel And Optical Sensor Works On Most Surfaces (H2C21Aa, Black/Grey)"/>
    <x v="45"/>
    <n v="269"/>
    <n v="649"/>
    <x v="0"/>
    <n v="1"/>
    <x v="53"/>
    <n v="58.614999999999995"/>
    <x v="4"/>
    <n v="0"/>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s v="Portronics Toad 23 Wireless Optical Mouse With 2.4Ghz, Usb Nano Dongle, Optical Orientation, Click Wheel, Adjustable Dpi(Black)"/>
    <x v="45"/>
    <n v="299"/>
    <n v="599"/>
    <x v="0"/>
    <n v="1"/>
    <x v="8"/>
    <n v="5.6969999999999992"/>
    <x v="3"/>
    <n v="0"/>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s v="Boult Audio BassBuds X1 in-Ear Wired Earphones with 10mm Extra Bass Driver and HD Sound with mic(Black)"/>
    <s v="Boult Audio Bassbuds X1 In-Ear Wired Earphones With 10Mm Extra Bass Driver And Hd Sound With Mic(Black)"/>
    <x v="24"/>
    <n v="329"/>
    <n v="999"/>
    <x v="0"/>
    <n v="1"/>
    <x v="29"/>
    <n v="80.927000000000007"/>
    <x v="2"/>
    <n v="0"/>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s v="Dell Kb216 Wired Multimedia Usb Keyboard With Super Quite Plunger Keys With Spill-Resistant ‚Äì Black"/>
    <x v="49"/>
    <n v="549"/>
    <n v="1799"/>
    <x v="2"/>
    <n v="1"/>
    <x v="12"/>
    <n v="33.128999999999998"/>
    <x v="4"/>
    <n v="0"/>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s v="Dell MS116 1000Dpi USB Wired Optical Mouse, Led Tracking, Scrolling Wheel, Plug and Play."/>
    <s v="Dell Ms116 1000Dpi Usb Wired Optical Mouse, Led Tracking, Scrolling Wheel, Plug And Play."/>
    <x v="45"/>
    <n v="299"/>
    <n v="650"/>
    <x v="0"/>
    <n v="1"/>
    <x v="34"/>
    <n v="37.676000000000002"/>
    <x v="6"/>
    <n v="0"/>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s v="Boya Bym1 Auxiliary Omnidirectional Lavalier Condenser Microphone With 20Ft Audio Cable (Black)"/>
    <x v="50"/>
    <n v="798"/>
    <n v="1995"/>
    <x v="2"/>
    <n v="1"/>
    <x v="13"/>
    <n v="72.664000000000001"/>
    <x v="1"/>
    <n v="0"/>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s v="Duracell Ultra Alkaline AA Battery, 8 Pcs"/>
    <s v="Duracell Ultra Alkaline Aa Battery, 8 Pcs"/>
    <x v="51"/>
    <n v="266"/>
    <n v="315"/>
    <x v="0"/>
    <n v="0"/>
    <x v="85"/>
    <n v="32.53"/>
    <x v="6"/>
    <n v="0"/>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s v="Classmate Octane Neon- Blue Gel Pens(Pack Of 5)|Smooth Writing Pen|Attractive Body Colour For Boys &amp; Girls|Waterproof Ink For Smudge Free Writing|Preferred By Students For Exam|Study At Home Essential"/>
    <x v="52"/>
    <n v="50"/>
    <n v="50"/>
    <x v="1"/>
    <n v="0"/>
    <x v="26"/>
    <n v="10.091999999999999"/>
    <x v="4"/>
    <n v="0"/>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s v="3M Scotch Double Sided Heavy Duty Tape(1M Holds 4.5Kgs) For Indoor Hanging Applications (Photo Frames, Mirrors, Key Holders, Car Interiors, Extension Boards, Wall Decoration, Etc)(L: 3M, W: 24Mm)"/>
    <x v="53"/>
    <n v="130"/>
    <n v="165"/>
    <x v="1"/>
    <n v="0"/>
    <x v="73"/>
    <n v="18.678000000000001"/>
    <x v="2"/>
    <n v="0"/>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s v="Boat Bassheads 152 In Ear Wired Earphones With Mic(Active Black)"/>
    <x v="24"/>
    <n v="449"/>
    <n v="1290"/>
    <x v="0"/>
    <n v="1"/>
    <x v="6"/>
    <n v="95.86999999999999"/>
    <x v="3"/>
    <n v="0"/>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s v="boAt BassHeads 122 Wired Earphones with Heavy Bass, Integrated Controls and Mic (Gun Metal)"/>
    <s v="Boat Bassheads 122 Wired Earphones With Heavy Bass, Integrated Controls And Mic (Gun Metal)"/>
    <x v="24"/>
    <n v="399"/>
    <n v="1290"/>
    <x v="0"/>
    <n v="1"/>
    <x v="12"/>
    <n v="4.4060000000000006"/>
    <x v="0"/>
    <n v="1"/>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s v="Dell Usb Wireless Keyboard And Mouse Set- Km3322W, Anti-Fade &amp; Spill-Resistant Keys, Up To 36 Month Battery Life, 3Y Advance Exchange Warranty, Black"/>
    <x v="54"/>
    <n v="1399"/>
    <n v="2498"/>
    <x v="2"/>
    <n v="0"/>
    <x v="15"/>
    <n v="37.917000000000002"/>
    <x v="0"/>
    <n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s v="Seagate Expansion 1TB External HDD - USB 3.0 for Windows and Mac with 3 yr Data Recovery Services, Portable Hard Drive (STKM1000400)"/>
    <s v="Seagate Expansion 1Tb External Hdd - Usb 3.0 For Windows And Mac With 3 Yr Data Recovery Services, Portable Hard Drive (Stkm1000400)"/>
    <x v="55"/>
    <n v="4098"/>
    <n v="4999"/>
    <x v="2"/>
    <n v="0"/>
    <x v="75"/>
    <n v="55.31"/>
    <x v="6"/>
    <n v="0"/>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s v="Hp W100 480P 30 Fps Digital Webcam With Built-In Mic, Plug And Play Setup, Wide-Angle View For Video Calling On Skype, Zoom, Microsoft Teams And Other Apps (Black)"/>
    <x v="56"/>
    <n v="499"/>
    <n v="1999"/>
    <x v="0"/>
    <n v="1"/>
    <x v="43"/>
    <n v="7.0690000000000008"/>
    <x v="7"/>
    <n v="0"/>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s v="Zebronics Zeb-Dash Plus 2.4Ghz High Precision Wireless Mouse With Up To 1600 Dpi, Power Saving Mode, Nano Receiver And Plug &amp; Play Usage - Usb"/>
    <x v="45"/>
    <n v="299"/>
    <n v="449"/>
    <x v="0"/>
    <n v="0"/>
    <x v="9"/>
    <n v="15.327"/>
    <x v="12"/>
    <n v="0"/>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s v="Zebronics Zeb-Companion 107 USB Wireless Keyboard and Mouse Set with Nano Receiver (Black)"/>
    <s v="Zebronics Zeb-Companion 107 Usb Wireless Keyboard And Mouse Set With Nano Receiver (Black)"/>
    <x v="54"/>
    <n v="699"/>
    <n v="999"/>
    <x v="2"/>
    <n v="0"/>
    <x v="77"/>
    <n v="18.795000000000002"/>
    <x v="12"/>
    <n v="0"/>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s v="Syvo Wt 3130 Aluminum Tripod (133Cm), Universal Lightweight Tripod With Mobile Phone Holder Mount &amp; Carry Bag For All Smart Phones, Gopro, Cameras - Brown"/>
    <x v="57"/>
    <n v="799"/>
    <n v="3990"/>
    <x v="2"/>
    <n v="1"/>
    <x v="27"/>
    <n v="31.439"/>
    <x v="4"/>
    <n v="0"/>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s v="Boult Audio Airbass Z20 True Wireless, 40H Battery Life, Zen Enc Mic, Type-C Lightning Boult Fast Charging (10Mins=100Mins), Boomx Tech Bass, Enc, Ipx5 In Ear Earbuds With Mic (Green)"/>
    <x v="24"/>
    <n v="1399"/>
    <n v="5499"/>
    <x v="2"/>
    <n v="1"/>
    <x v="43"/>
    <n v="13.404"/>
    <x v="2"/>
    <n v="0"/>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s v="SanDisk Ultra Flair 64GB USB 3.0 Pen Drive, Multicolor"/>
    <s v="Sandisk Ultra Flair 64Gb Usb 3.0 Pen Drive, Multicolor"/>
    <x v="44"/>
    <n v="519"/>
    <n v="1350"/>
    <x v="2"/>
    <n v="1"/>
    <x v="33"/>
    <n v="34.357999999999997"/>
    <x v="4"/>
    <n v="0"/>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s v="boAt Rockerz 330 in-Ear Bluetooth Neckband with Upto 30 Hours Playtime, ASAP  Charge, Signature Sound, Dual Pairing &amp; IPX5 with Mic (Active Black)"/>
    <s v="Boat Rockerz 330 In-Ear Bluetooth Neckband With Upto 30 Hours Playtime, Asap  Charge, Signature Sound, Dual Pairing &amp; Ipx5 With Mic (Active Black)"/>
    <x v="24"/>
    <n v="1499"/>
    <n v="3990"/>
    <x v="2"/>
    <n v="1"/>
    <x v="33"/>
    <n v="113.964"/>
    <x v="3"/>
    <n v="0"/>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s v="Casio Fx-991Es Plus-2Nd Edition Scientific Calculator, Black"/>
    <x v="58"/>
    <n v="1295"/>
    <n v="1295"/>
    <x v="2"/>
    <n v="0"/>
    <x v="26"/>
    <n v="10.26"/>
    <x v="6"/>
    <n v="0"/>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s v="Tp-Link Ac750 Wifi Range Extender | Up To 750Mbps | Dual Band Wifi Extender, Repeater, Wifi Signal Booster, Access Point| Easy Set-Up | Extends Wifi To Smart Home &amp; Alexa Devices (Re200)"/>
    <x v="59"/>
    <n v="1889"/>
    <n v="5499"/>
    <x v="2"/>
    <n v="1"/>
    <x v="46"/>
    <n v="53.751000000000005"/>
    <x v="0"/>
    <n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s v="Boat Bassheads 242 In Ear Wired Earphones With Mic(Blue)"/>
    <x v="24"/>
    <n v="455"/>
    <n v="1490"/>
    <x v="0"/>
    <n v="1"/>
    <x v="12"/>
    <n v="165.77699999999999"/>
    <x v="3"/>
    <n v="0"/>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s v="Digitek¬Æ (Dtr 260 Gt) Gorilla Tripod/Mini 33 Cm (13 Inch) Tripod For Mobile Phone With Phone Mount &amp; Remote, Flexible Gorilla Stand For Dslr &amp; Action Cameras"/>
    <x v="60"/>
    <n v="399"/>
    <n v="995"/>
    <x v="0"/>
    <n v="1"/>
    <x v="13"/>
    <n v="25.271999999999998"/>
    <x v="2"/>
    <n v="0"/>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s v="HP 805 Black Original Ink Cartridge"/>
    <s v="Hp 805 Black Original Ink Cartridge"/>
    <x v="61"/>
    <n v="717"/>
    <n v="761"/>
    <x v="2"/>
    <n v="0"/>
    <x v="80"/>
    <n v="11.199"/>
    <x v="1"/>
    <n v="0"/>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s v="GIZGA essentials Universal Silicone Keyboard Protector Skin for 15.6-inches Laptop (5 x 6 x 3 inches)"/>
    <s v="Gizga Essentials Universal Silicone Keyboard Protector Skin For 15.6-Inches Laptop (5 X 6 X 3 Inches)"/>
    <x v="62"/>
    <n v="39"/>
    <n v="299"/>
    <x v="1"/>
    <n v="1"/>
    <x v="65"/>
    <n v="18.733000000000001"/>
    <x v="12"/>
    <n v="0"/>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s v="Sandisk Ultra 128 Gb Usb 3.0 Pen Drive (Black)"/>
    <x v="44"/>
    <n v="889"/>
    <n v="2500"/>
    <x v="2"/>
    <n v="1"/>
    <x v="0"/>
    <n v="60.046999999999997"/>
    <x v="4"/>
    <n v="0"/>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s v="Boult Audio Zcharge Bluetooth Wireless In Ear Earphones With Mic, 40H Playtime And Super Fast Charging, Environmental Noise Cancellation For Pro+ Calling And Ipx5 Water Resistant (Black)"/>
    <x v="24"/>
    <n v="1199"/>
    <n v="4999"/>
    <x v="2"/>
    <n v="1"/>
    <x v="60"/>
    <n v="18.760999999999999"/>
    <x v="11"/>
    <n v="0"/>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s v="Dell Wm118 Wireless Mouse, 2.4 Ghz With Usb Nano Receiver, Optical Tracking, 12-Months Battery Life, Ambidextrous, Pc/Mac/Laptop - Black."/>
    <x v="45"/>
    <n v="569"/>
    <n v="1299"/>
    <x v="2"/>
    <n v="1"/>
    <x v="37"/>
    <n v="13.675000000000001"/>
    <x v="5"/>
    <n v="0"/>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s v="Boult Audio Airbass Powerbuds With Inbuilt Powerbank, 120H Total Playtime, Ipx7 Fully Waterproof, Lightning Boult Type-C Fast Charging, Low Latency Gaming, Tws Earbuds With Pro+ Calling Mic (Black)"/>
    <x v="24"/>
    <n v="1499"/>
    <n v="8999"/>
    <x v="2"/>
    <n v="1"/>
    <x v="57"/>
    <n v="32.024000000000001"/>
    <x v="7"/>
    <n v="0"/>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s v="Eveready 1015 Carbon Zinc Aa Battery - 10 Pieces"/>
    <x v="51"/>
    <n v="149"/>
    <n v="180"/>
    <x v="1"/>
    <n v="0"/>
    <x v="49"/>
    <n v="5.0440000000000005"/>
    <x v="5"/>
    <n v="1"/>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s v="Zebronics Zeb-Transformer-M Optical Usb Gaming Mouse With Led Effect(Black)"/>
    <x v="63"/>
    <n v="399"/>
    <n v="549"/>
    <x v="0"/>
    <n v="0"/>
    <x v="35"/>
    <n v="22.539000000000001"/>
    <x v="5"/>
    <n v="0"/>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s v="Pidilite Fevicryl Acrylic Colours Sunflower Kit (10 Colors X 15 Ml) Diy Paint, Rich Pigment, Non-Craking Paint For Canvas, Wood, Leather, Earthenware, Metal, Diwali Gifts For Diwali"/>
    <x v="64"/>
    <n v="191"/>
    <n v="225"/>
    <x v="1"/>
    <n v="0"/>
    <x v="59"/>
    <n v="11.603000000000002"/>
    <x v="5"/>
    <n v="0"/>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s v="Striff Mpad Mouse Mat 230X190X3Mm Gaming Mouse Pad, Non-Slip Rubber Base, Waterproof Surface, Premium-Textured, Compatible With Laser And Optical Mice(Universe Black)"/>
    <x v="65"/>
    <n v="129"/>
    <n v="999"/>
    <x v="1"/>
    <n v="1"/>
    <x v="65"/>
    <n v="4.6909999999999998"/>
    <x v="0"/>
    <n v="1"/>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s v="Gizga Essentials Hard Drive Case Shell, 6.35Cm/2.5-Inch, Portable Storage Organizer Bag For Earphone Usb Cable Power Bank Mobile Charger Digital Gadget Hard Disk, Water Resistance Material, Black"/>
    <x v="66"/>
    <n v="199"/>
    <n v="599"/>
    <x v="1"/>
    <n v="1"/>
    <x v="29"/>
    <n v="18.067999999999998"/>
    <x v="6"/>
    <n v="0"/>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s v="Boult Audio Fxcharge With Enc, 32H Playtime, 5Min=7H Type C Fast Charging, Zen Enc, 14.2 Mm Boomx Rich Bass, Ipx5, Bluetooth Wireless In Ear Earphones Neckband With Mic (Black)"/>
    <x v="24"/>
    <n v="999"/>
    <n v="4499"/>
    <x v="2"/>
    <n v="1"/>
    <x v="38"/>
    <n v="7.1899999999999995"/>
    <x v="11"/>
    <n v="0"/>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s v="Boult Audio Probass Curve Bluetooth Wireless In Ear Earphones With Mic With Ipx5 Water Resistant, 12H Battery Life &amp; Extra Bass (Black)"/>
    <x v="24"/>
    <n v="899"/>
    <n v="4499"/>
    <x v="2"/>
    <n v="1"/>
    <x v="27"/>
    <n v="106.852"/>
    <x v="11"/>
    <n v="0"/>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s v="Casio FX-82MS 2nd Gen Non-Programmable Scientific Calculator, 240 Functions and 2-line Display, Black"/>
    <s v="Casio Fx-82Ms 2Nd Gen Non-Programmable Scientific Calculator, 240 Functions And 2-Line Display, Black"/>
    <x v="58"/>
    <n v="522"/>
    <n v="550"/>
    <x v="2"/>
    <n v="0"/>
    <x v="84"/>
    <n v="16.579000000000001"/>
    <x v="5"/>
    <n v="0"/>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s v="Tygot 10 Inches Big Led Ring Light For Camera, Phone Tiktok Youtube Video Shooting And Makeup, 10&quot; Inch Ring Light With 7 Feet Long Foldable And Lightweight Tripod Stand"/>
    <x v="67"/>
    <n v="799"/>
    <n v="1999"/>
    <x v="2"/>
    <n v="1"/>
    <x v="13"/>
    <n v="16.757999999999999"/>
    <x v="11"/>
    <n v="0"/>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s v="Hp X200 Wireless Mouse With 2.4 Ghz Wireless Connectivity, Adjustable Dpi Up To 1600, Ambidextrous Design, And 18-Month Long Battery Life. 3-Years Warranty (6Vy95Aa)"/>
    <x v="45"/>
    <n v="681"/>
    <n v="1199"/>
    <x v="2"/>
    <n v="0"/>
    <x v="1"/>
    <n v="12.457999999999998"/>
    <x v="0"/>
    <n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s v="Oakter Mini Ups For 12V Wifi Router Broadband Modem | Backup Upto 4 Hours | Wifi Router Ups Power Backup During Power Cuts | Ups For 12V Router Broadband Modem | Current Surge &amp; Deep Discharge Protection"/>
    <x v="68"/>
    <n v="1199"/>
    <n v="3490"/>
    <x v="2"/>
    <n v="1"/>
    <x v="46"/>
    <n v="15.815999999999999"/>
    <x v="3"/>
    <n v="0"/>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s v="Tp-Link Archer Ac1200 Archer C6 Wi-Fi Speed Up To 867 Mbps/5 Ghz + 400 Mbps/2.4 Ghz, 5 Gigabit Ports, 4 External Antennas, Mu-Mimo, Dual Band, Wifi Coverage With Access Point Mode, Black"/>
    <x v="69"/>
    <n v="2499"/>
    <n v="4999"/>
    <x v="2"/>
    <n v="1"/>
    <x v="8"/>
    <n v="39.423999999999999"/>
    <x v="5"/>
    <n v="0"/>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s v="Boat Rockerz 550 Over Ear Bluetooth Headphones With Upto 20 Hours Playback, 50Mm Drivers, Soft Padded Ear Cushions And Physical Noise Isolation, Without Mic (Black)"/>
    <x v="70"/>
    <n v="1799"/>
    <n v="4999"/>
    <x v="2"/>
    <n v="1"/>
    <x v="0"/>
    <n v="59.292000000000002"/>
    <x v="3"/>
    <n v="0"/>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s v="Xiaomi Mi Wired In Ear Earphones With Mic Basic With Ultra Deep Bass &amp; Aluminum Alloy Sound Chamber (Black)"/>
    <x v="24"/>
    <n v="429"/>
    <n v="599"/>
    <x v="0"/>
    <n v="0"/>
    <x v="28"/>
    <n v="123.56599999999999"/>
    <x v="3"/>
    <n v="0"/>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s v="Zodo 8. 5 Inch Lcd E-Writer Electronic Writing Pad/Tablet Drawing Board (Paperless Memo Digital Tablet)"/>
    <x v="46"/>
    <n v="100"/>
    <n v="499"/>
    <x v="1"/>
    <n v="1"/>
    <x v="27"/>
    <n v="13.138"/>
    <x v="12"/>
    <n v="0"/>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s v="Zebronics Zeb-Km2100 Multimedia Usb Keyboard Comes With 114 Keys Including 12 Dedicated Multimedia Keys &amp; With Rupee Key"/>
    <x v="49"/>
    <n v="329"/>
    <n v="399"/>
    <x v="0"/>
    <n v="0"/>
    <x v="75"/>
    <n v="37.335000000000001"/>
    <x v="9"/>
    <n v="0"/>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s v="ZEBRONICS Zeb-Comfort Wired USB Mouse, 3-Button, 1000 DPI Optical Sensor, Plug &amp; Play, for Windows/Mac, Black"/>
    <s v="Zebronics Zeb-Comfort Wired Usb Mouse, 3-Button, 1000 Dpi Optical Sensor, Plug &amp; Play, For Windows/Mac, Black"/>
    <x v="45"/>
    <n v="139"/>
    <n v="299"/>
    <x v="1"/>
    <n v="1"/>
    <x v="34"/>
    <n v="6.8439999999999994"/>
    <x v="11"/>
    <n v="0"/>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s v="Boat Rockerz 370 On Ear Bluetooth Headphones With Upto 12 Hours Playtime, Cozy Padded Earcups And Bluetooth V5.0, With Mic (Buoyant Black)"/>
    <x v="39"/>
    <n v="1199"/>
    <n v="2499"/>
    <x v="2"/>
    <n v="1"/>
    <x v="50"/>
    <n v="37.584000000000003"/>
    <x v="1"/>
    <n v="0"/>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s v="Zebronics Zeb-Astra 20 Wireless Bt V5.0 Portable Speaker With 10W Rms Output, Tws, 10H Backup Approx, Built In Rechargeable Battery Fm Radio, Aux, Msd, Usb, Call Function And Dual 52Mm Drivers Multi"/>
    <x v="71"/>
    <n v="1049"/>
    <n v="2299"/>
    <x v="2"/>
    <n v="1"/>
    <x v="34"/>
    <n v="5.6790000000000003"/>
    <x v="2"/>
    <n v="0"/>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s v="Panasonic CR-2032/5BE Lithium Coin Battery - Pack of 5"/>
    <s v="Panasonic Cr-2032/5Be Lithium Coin Battery - Pack Of 5"/>
    <x v="72"/>
    <n v="225"/>
    <n v="250"/>
    <x v="0"/>
    <n v="0"/>
    <x v="79"/>
    <n v="30.956000000000003"/>
    <x v="5"/>
    <n v="0"/>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s v="Memeho¬Æ Smart Standard Multi-Purpose Laptop Table With Dock Stand/Study Table/Bed Table/Foldable And Portable/Ergonomic &amp; Rounded Edges/Non-Slip Legs/Engineered Wood With Cup Holder (Black)"/>
    <x v="47"/>
    <n v="656"/>
    <n v="1499"/>
    <x v="2"/>
    <n v="1"/>
    <x v="37"/>
    <n v="30.202999999999999"/>
    <x v="4"/>
    <n v="0"/>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s v="Sandisk Ultra Dual Drive Go Usb Type C Pendrive For Mobile (Black, 128 Gb, 5Y - Sdddc3-128G-I35)"/>
    <x v="44"/>
    <n v="1109"/>
    <n v="2800"/>
    <x v="2"/>
    <n v="1"/>
    <x v="13"/>
    <n v="57.763999999999996"/>
    <x v="4"/>
    <n v="0"/>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s v="Tizum Mouse Pad/ Computer Mouse Mat with Anti-Slip Rubber Base | Smooth Mouse Control | Spill-Resistant Surface for Laptop, Notebook, MacBook, Gaming, Laser/ Optical Mouse, 9.4‚Äùx 7.9‚Äù, Multicolored"/>
    <s v="Tizum Mouse Pad/ Computer Mouse Mat With Anti-Slip Rubber Base | Smooth Mouse Control | Spill-Resistant Surface For Laptop, Notebook, Macbook, Gaming, Laser/ Optical Mouse, 9.4‚Äùx 7.9‚Äù, Multicolored"/>
    <x v="65"/>
    <n v="169"/>
    <n v="299"/>
    <x v="1"/>
    <n v="0"/>
    <x v="1"/>
    <n v="9.5760000000000005"/>
    <x v="5"/>
    <n v="0"/>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s v="Epson 003 65 Ml For Ecotank L1110/L3100/L3101/L3110/L3115/L3116/L3150/L3151/L3152/L3156/L5190 Black Ink Bottle"/>
    <x v="61"/>
    <n v="309"/>
    <n v="404"/>
    <x v="0"/>
    <n v="0"/>
    <x v="66"/>
    <n v="13.014000000000001"/>
    <x v="5"/>
    <n v="0"/>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s v="Zebronics Zeb-Thunder Bluetooth Wireless Over Ear Headphone Fm, Msd, 9 Hrs Playback With Mic (Black)"/>
    <x v="39"/>
    <n v="599"/>
    <n v="1399"/>
    <x v="2"/>
    <n v="1"/>
    <x v="48"/>
    <n v="63.826000000000001"/>
    <x v="11"/>
    <n v="0"/>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s v="Quantum Qhm-7406 Full-Sized Keyboard With () Rupee Symbol, Hotkeys And 3-Pieces Led Function For Desktop/Laptop/Smart Tv Spill-Resistant Wired Usb Keyboard With 10 Million Keystrokes Lifespan (Black)"/>
    <x v="49"/>
    <n v="299"/>
    <n v="599"/>
    <x v="0"/>
    <n v="1"/>
    <x v="8"/>
    <n v="6.8659999999999997"/>
    <x v="11"/>
    <n v="0"/>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s v="Striff Laptop Tabletop Stand, Fold-Up, Adjustable, Ventilated, Portable Holder For Desk, Aluminum Foldable Laptop Ergonomic Compatibility With Up To 15.6-Inch Laptop, All Mac, Tab, And Mobile (Silver)"/>
    <x v="47"/>
    <n v="449"/>
    <n v="999"/>
    <x v="0"/>
    <n v="1"/>
    <x v="10"/>
    <n v="6.1020000000000003"/>
    <x v="1"/>
    <n v="0"/>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s v="Logitech M221 Wireless Mouse, Silent Buttons, 2.4 Ghz With Usb Mini Receiver, 1000 Dpi Optical Tracking, 18-Month Battery Life, Ambidextrous Pc / Mac / Laptop - Charcoal Grey"/>
    <x v="45"/>
    <n v="799"/>
    <n v="1295"/>
    <x v="2"/>
    <n v="0"/>
    <x v="16"/>
    <n v="39.251999999999995"/>
    <x v="5"/>
    <n v="0"/>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s v="Classmate Soft Cover 6 Subject Spiral Binding Notebook, Single Line, 300 Pages"/>
    <s v="Classmate Soft Cover 6 Subject Spiral Binding Notebook, Single Line, 300 Pages"/>
    <x v="73"/>
    <n v="157"/>
    <n v="160"/>
    <x v="1"/>
    <n v="0"/>
    <x v="87"/>
    <n v="13.118"/>
    <x v="6"/>
    <n v="0"/>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s v="HP 150 Wireless USB Mouse with Ergonomic and ambidextrous Design, 1600 DPI Optical Tracking, 2.4 GHz Wireless connectivity, Dual-Function Scroll Wheel and 12 Month Long Battery Life. 3-Years Warranty."/>
    <s v="Hp 150 Wireless Usb Mouse With Ergonomic And Ambidextrous Design, 1600 Dpi Optical Tracking, 2.4 Ghz Wireless Connectivity, Dual-Function Scroll Wheel And 12 Month Long Battery Life. 3-Years Warranty."/>
    <x v="45"/>
    <n v="599"/>
    <n v="899"/>
    <x v="2"/>
    <n v="0"/>
    <x v="9"/>
    <n v="8.0180000000000007"/>
    <x v="1"/>
    <n v="0"/>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s v="Duracell Rechargeable Aa 1300Mah Batteries, 4Pcs"/>
    <x v="74"/>
    <n v="479"/>
    <n v="599"/>
    <x v="0"/>
    <n v="0"/>
    <x v="52"/>
    <n v="15.986999999999998"/>
    <x v="4"/>
    <n v="0"/>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s v="boAt Airdopes 181 in-Ear True Wireless Earbuds with ENx  Tech, Beast  Mode(Low Latency Upto 60ms) for Gaming, with Mic, ASAP  Charge, 20H Playtime, Bluetooth v5.2, IPX4 &amp; IWP (Cool Grey)"/>
    <s v="Boat Airdopes 181 In-Ear True Wireless Earbuds With Enx  Tech, Beast  Mode(Low Latency Upto 60Ms) For Gaming, With Mic, Asap  Charge, 20H Playtime, Bluetooth V5.2, Ipx4 &amp; Iwp (Cool Grey)"/>
    <x v="24"/>
    <n v="1598"/>
    <n v="2990"/>
    <x v="2"/>
    <n v="0"/>
    <x v="41"/>
    <n v="14.815000000000001"/>
    <x v="11"/>
    <n v="0"/>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s v="Tp-Link Usb Bluetooth Adapter For Pc, 5.0 Bluetooth Dongle Receiver (Ub500) Supports Windows 11/10/8.1/7 For Desktop, Laptop, Mouse, Keyboard, Printers, Headsets, Speakers, Ps4/ Xbox Controllers"/>
    <x v="75"/>
    <n v="599"/>
    <n v="899"/>
    <x v="2"/>
    <n v="0"/>
    <x v="9"/>
    <n v="99.415999999999997"/>
    <x v="4"/>
    <n v="0"/>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s v="SanDisk Ultra Dual Drive Luxe USB Type C Flash Drive (Silver, 128 GB, 5Y - SDDDC4-128G-I35)"/>
    <s v="Sandisk Ultra Dual Drive Luxe Usb Type C Flash Drive (Silver, 128 Gb, 5Y - Sdddc4-128G-I35)"/>
    <x v="44"/>
    <n v="1299"/>
    <n v="3000"/>
    <x v="2"/>
    <n v="1"/>
    <x v="48"/>
    <n v="27.321999999999999"/>
    <x v="4"/>
    <n v="0"/>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s v="rts [2 Pack] Mini USB C Type C Adapter Plug, Type C Female to USB A Male Charger Charging Cable Adapter Converter compatible for iPhone, Samsung S20 ultra/S21/S10/S8/S9/MacBook Pro iPad Silver"/>
    <s v="Rts [2 Pack] Mini Usb C Type C Adapter Plug, Type C Female To Usb A Male Charger Charging Cable Adapter Converter Compatible For Iphone, Samsung S20 Ultra/S21/S10/S8/S9/Macbook Pro Ipad Silver"/>
    <x v="76"/>
    <n v="294"/>
    <n v="4999"/>
    <x v="0"/>
    <n v="1"/>
    <x v="88"/>
    <n v="8.7259999999999991"/>
    <x v="4"/>
    <n v="0"/>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s v="Hp 682 Black Original Ink Cartridge"/>
    <x v="61"/>
    <n v="828"/>
    <n v="861"/>
    <x v="2"/>
    <n v="0"/>
    <x v="83"/>
    <n v="8.7669999999999995"/>
    <x v="0"/>
    <n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s v="Logitech H111 Wired On Ear Headphones With Mic Black"/>
    <x v="39"/>
    <n v="745"/>
    <n v="795"/>
    <x v="2"/>
    <n v="0"/>
    <x v="80"/>
    <n v="17.797000000000001"/>
    <x v="1"/>
    <n v="0"/>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s v="Digitek Dtr 550 Lw (67 Inch) Tripod For Dslr, Camera |Operating Height: 5.57 Feet | Maximum Load Capacity Up To 4.5Kg | Portable Lightweight Aluminum Tripod With 360 Degree Ball Head | Carry Bag Included (Black) (Dtr 550Lw)"/>
    <x v="77"/>
    <n v="1549"/>
    <n v="2495"/>
    <x v="2"/>
    <n v="0"/>
    <x v="16"/>
    <n v="19.536999999999999"/>
    <x v="5"/>
    <n v="0"/>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s v="TP-Link TL-WA850RE Single_Band 300Mbps RJ45 Wireless Range Extender, Broadband/Wi-Fi Extender, Wi-Fi Booster/Hotspot with 1 Ethernet Port, Plug and Play, Built-in Access Point Mode, White"/>
    <s v="Tp-Link Tl-Wa850Re Single_Band 300Mbps Rj45 Wireless Range Extender, Broadband/Wi-Fi Extender, Wi-Fi Booster/Hotspot With 1 Ethernet Port, Plug And Play, Built-In Access Point Mode, White"/>
    <x v="59"/>
    <n v="1469"/>
    <n v="2499"/>
    <x v="2"/>
    <n v="0"/>
    <x v="19"/>
    <n v="160.83799999999999"/>
    <x v="0"/>
    <n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s v="Coi Note Pad/Memo Book With Sticky Notes &amp; Clip Holder With Pen For Gifting"/>
    <x v="78"/>
    <n v="198"/>
    <n v="800"/>
    <x v="1"/>
    <n v="1"/>
    <x v="43"/>
    <n v="13.443999999999999"/>
    <x v="3"/>
    <n v="0"/>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s v="Fujifilm Instax Mini Single Pack 10 Sheets Instant Film For Fuji Instant Cameras"/>
    <x v="79"/>
    <n v="549"/>
    <n v="549"/>
    <x v="2"/>
    <n v="0"/>
    <x v="26"/>
    <n v="9.375"/>
    <x v="6"/>
    <n v="0"/>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s v="Samsung Galaxy Watch4 Bluetooth(4.4 cm, Black, Compatible with Android only)"/>
    <s v="Samsung Galaxy Watch4 Bluetooth(4.4 Cm, Black, Compatible With Android Only)"/>
    <x v="19"/>
    <n v="12000"/>
    <n v="29999"/>
    <x v="2"/>
    <n v="1"/>
    <x v="13"/>
    <n v="9.0440000000000005"/>
    <x v="4"/>
    <n v="0"/>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s v="Noise Buds Vs104 Bluetooth Truly Wireless In Ear Earbuds With Mic, 30-Hours Of Playtime, Instacharge, 13Mm Driver And Hyper Sync (Charcoal Black)"/>
    <x v="24"/>
    <n v="1299"/>
    <n v="3499"/>
    <x v="2"/>
    <n v="1"/>
    <x v="11"/>
    <n v="16.352"/>
    <x v="2"/>
    <n v="0"/>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s v="Duracell Ultra Alkaline Aaa Battery, 8 Pcs"/>
    <x v="51"/>
    <n v="269"/>
    <n v="315"/>
    <x v="0"/>
    <n v="0"/>
    <x v="59"/>
    <n v="22.31"/>
    <x v="6"/>
    <n v="0"/>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s v="Jbl C200Si, Premium In Ear Wired Earphones With Mic, Signature Sound, One Button Multi-Function Remote, Angled Earbuds For Comfort Fit (Blue)"/>
    <x v="24"/>
    <n v="799"/>
    <n v="1499"/>
    <x v="2"/>
    <n v="0"/>
    <x v="41"/>
    <n v="57.748000000000005"/>
    <x v="3"/>
    <n v="0"/>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s v="Acer Ek220Q 21.5 Inch (54.61 Cm) Full Hd (1920X1080) Va Panel Lcd Monitor With Led Back Light I 250 Nits I Hdmi, Vga Ports I Eye Care Features Like Bluelight Shield, Flickerless &amp; Comfy View (Black)"/>
    <x v="80"/>
    <n v="6299"/>
    <n v="13750"/>
    <x v="2"/>
    <n v="1"/>
    <x v="34"/>
    <n v="6.2140000000000004"/>
    <x v="0"/>
    <n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s v="E-Cosmos 5V 1.2W Portable Flexible Usb Led Light (Colors May Vary, Small) - Set Of 2 Pieces"/>
    <x v="81"/>
    <n v="59"/>
    <n v="59"/>
    <x v="1"/>
    <n v="0"/>
    <x v="26"/>
    <n v="9.7579999999999991"/>
    <x v="11"/>
    <n v="0"/>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s v="Boat Dual Port Rapid Car Charger (Qualcomm Certified) With Quick Charge 3.0 + Free Micro Usb Cable - (Black)"/>
    <x v="25"/>
    <n v="571"/>
    <n v="999"/>
    <x v="2"/>
    <n v="0"/>
    <x v="1"/>
    <n v="42.520999999999994"/>
    <x v="4"/>
    <n v="0"/>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s v="Zebronics Zeb-County 3W Wireless Bluetooth Portable Speaker With Supporting Carry Handle, Usb, Sd Card, Aux, Fm &amp; Call Function. (Green)"/>
    <x v="71"/>
    <n v="549"/>
    <n v="999"/>
    <x v="2"/>
    <n v="0"/>
    <x v="32"/>
    <n v="68.605000000000004"/>
    <x v="2"/>
    <n v="0"/>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s v="Zebronics Wired Keyboard and Mouse Combo with 104 Keys and a USB Mouse with 1200 DPI - JUDWAA 750"/>
    <s v="Zebronics Wired Keyboard And Mouse Combo With 104 Keys And A Usb Mouse With 1200 Dpi - Judwaa 750"/>
    <x v="54"/>
    <n v="448"/>
    <n v="699"/>
    <x v="0"/>
    <n v="0"/>
    <x v="63"/>
    <n v="21.247999999999998"/>
    <x v="2"/>
    <n v="0"/>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s v="Jbl Tune 215Bt, 16 Hrs Playtime With Quick Charge, In Ear Bluetooth Wireless Earphones With Mic, 12.5Mm Premium Earbuds With Pure Bass, Bt 5.0, Dual Pairing, Type C &amp; Voice Assistant Support (Black)"/>
    <x v="24"/>
    <n v="1499"/>
    <n v="2999"/>
    <x v="2"/>
    <n v="1"/>
    <x v="8"/>
    <n v="91.498000000000005"/>
    <x v="7"/>
    <n v="0"/>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s v="Gizga Essentials Professional 3-In-1 Cleaning Kit For Camera, Lens, Binocular, Laptop, Tv, Monitor, Smartphone, Tablet (Includes: Cleaning Liquid 100Ml, Plush Microfiber Cloth, Dust Removal Brush)"/>
    <x v="82"/>
    <n v="299"/>
    <n v="499"/>
    <x v="0"/>
    <n v="0"/>
    <x v="54"/>
    <n v="28.631999999999998"/>
    <x v="0"/>
    <n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s v="Sandisk Ultra Dual 64 Gb Usb 3.0 Otg Pen Drive (Black)"/>
    <x v="44"/>
    <n v="579"/>
    <n v="1400"/>
    <x v="2"/>
    <n v="1"/>
    <x v="53"/>
    <n v="193.40400000000002"/>
    <x v="4"/>
    <n v="0"/>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s v="Tp-Link Tapo 360¬∞ 2Mp 1080P Full Hd Pan/Tilt Home Security Wi-Fi Smart Camera| Alexa Enabled| 2-Way Audio| Night Vision| Motion Detection| Sound And Light Alarm| Indoor Cctv (Tapo C200) White"/>
    <x v="83"/>
    <n v="2499"/>
    <n v="3299"/>
    <x v="2"/>
    <n v="0"/>
    <x v="66"/>
    <n v="97.311999999999998"/>
    <x v="0"/>
    <n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s v="Boat Airdopes 171 In Ear Bluetooth True Wireless Earbuds With Upto 13 Hours Battery, Ipx4, Bluetooth V5.0, Dual Tone Finish With Mic (Mysterious Blue)"/>
    <x v="24"/>
    <n v="1199"/>
    <n v="5999"/>
    <x v="2"/>
    <n v="1"/>
    <x v="27"/>
    <n v="51.420999999999999"/>
    <x v="2"/>
    <n v="0"/>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s v="Duracell Plus Aaa Rechargeable Batteries (750 Mah) Pack Of 4"/>
    <x v="74"/>
    <n v="399"/>
    <n v="499"/>
    <x v="0"/>
    <n v="0"/>
    <x v="52"/>
    <n v="31.501000000000001"/>
    <x v="4"/>
    <n v="0"/>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s v="Logitech B100 Wired USB Mouse, 3 yr Warranty, 800 DPI Optical Tracking, Ambidextrous PC/Mac/Laptop - Black"/>
    <s v="Logitech B100 Wired Usb Mouse, 3 Yr Warranty, 800 Dpi Optical Tracking, Ambidextrous Pc/Mac/Laptop - Black"/>
    <x v="45"/>
    <n v="279"/>
    <n v="375"/>
    <x v="0"/>
    <n v="0"/>
    <x v="55"/>
    <n v="35.833999999999996"/>
    <x v="4"/>
    <n v="0"/>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s v="Noise Pulse Buzz 1.69&quot; Bluetooth Calling Smart Watch With Call Function, 150 Watch Faces, 60 Sports Modes, Spo2 &amp; Heart Rate Monitoring, Calling Smart Watch For Men &amp; Women - Jet Black"/>
    <x v="19"/>
    <n v="2499"/>
    <n v="4999"/>
    <x v="2"/>
    <n v="1"/>
    <x v="8"/>
    <n v="11.471"/>
    <x v="2"/>
    <n v="0"/>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s v="Classmate 2100117 Soft Cover 6 Subject Spiral Binding Notebook, Single Line, 300 Pages"/>
    <x v="73"/>
    <n v="137"/>
    <n v="160"/>
    <x v="1"/>
    <n v="0"/>
    <x v="81"/>
    <n v="10.937000000000001"/>
    <x v="5"/>
    <n v="0"/>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s v="Air Case Rugged Hard Drive Case for 2.5-inch Western Digital, Seagate, Toshiba, Portable Storage Shell for Gadget Hard Disk USB Cable Power Bank Mobile Charger Earphone, Waterproof (Black)"/>
    <s v="Air Case Rugged Hard Drive Case For 2.5-Inch Western Digital, Seagate, Toshiba, Portable Storage Shell For Gadget Hard Disk Usb Cable Power Bank Mobile Charger Earphone, Waterproof (Black)"/>
    <x v="66"/>
    <n v="299"/>
    <n v="499"/>
    <x v="0"/>
    <n v="0"/>
    <x v="54"/>
    <n v="25.51"/>
    <x v="6"/>
    <n v="0"/>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s v="Noise Buds Vs402 Truly Wireless In Ear Earbuds, 35-Hours Of Playtime, Instacharge, Quad Mic With Enc, Hyper Sync, Low Latency, 10Mm Driver, Bluetooth V5.3 And Breathing Led Lights (Neon Black)"/>
    <x v="24"/>
    <n v="1799"/>
    <n v="3999"/>
    <x v="2"/>
    <n v="1"/>
    <x v="10"/>
    <n v="7.4169999999999998"/>
    <x v="2"/>
    <n v="0"/>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s v="Jbl Go 2, Wireless Portable Bluetooth Speaker With Mic, Jbl Signature Sound, Vibrant Color Options With Ipx7 Waterproof &amp; Aux (Blue)"/>
    <x v="71"/>
    <n v="1999"/>
    <n v="2999"/>
    <x v="2"/>
    <n v="0"/>
    <x v="9"/>
    <n v="68.198999999999998"/>
    <x v="4"/>
    <n v="0"/>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s v="Robustrion Tempered Glass Screen Protector for iPad 10.2 inch 9th Gen Generation 2021 8th Gen 2020 7th Gen 2019"/>
    <s v="Robustrion Tempered Glass Screen Protector For Ipad 10.2 Inch 9Th Gen Generation 2021 8Th Gen 2020 7Th Gen 2019"/>
    <x v="84"/>
    <n v="399"/>
    <n v="1499"/>
    <x v="0"/>
    <n v="1"/>
    <x v="25"/>
    <n v="9.83"/>
    <x v="3"/>
    <n v="0"/>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s v="Redgear Pro Wireless Gamepad With 2.4Ghz Wireless Technology, Integrated Dual Intensity Motor, Illuminated Keys For Pc(Compatible With Windows 7/8/8.1/10 Only)"/>
    <x v="85"/>
    <n v="1699"/>
    <n v="3999"/>
    <x v="2"/>
    <n v="1"/>
    <x v="30"/>
    <n v="29.687999999999999"/>
    <x v="0"/>
    <n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s v="Logitech M235 Wireless Mouse, 1000 Dpi Optical Tracking, 12 Month Life Battery, Compatible With Windows, Mac, Chromebook/Pc/Laptop"/>
    <x v="45"/>
    <n v="699"/>
    <n v="995"/>
    <x v="2"/>
    <n v="0"/>
    <x v="77"/>
    <n v="58.905000000000001"/>
    <x v="6"/>
    <n v="0"/>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s v="TP-link N300 WiFi Wireless Router TL-WR845N | 300Mbps Wi-Fi Speed | Three 5dBi high gain Antennas | IPv6 Compatible | AP/RE/WISP Mode | Parental Control | Guest Network"/>
    <s v="Tp-Link N300 Wifi Wireless Router Tl-Wr845N | 300Mbps Wi-Fi Speed | Three 5Dbi High Gain Antennas | Ipv6 Compatible | Ap/Re/Wisp Mode | Parental Control | Guest Network"/>
    <x v="69"/>
    <n v="1149"/>
    <n v="1699"/>
    <x v="2"/>
    <n v="0"/>
    <x v="44"/>
    <n v="126.678"/>
    <x v="0"/>
    <n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s v="Logitech Mk240 Nano Wireless Usb Keyboard And Mouse Set, 12 Function Keys 2.4Ghz Wireless, 1000Dpi, Spill-Resistant Design, Pc/Mac, Black/Chartreuse Yellow"/>
    <x v="54"/>
    <n v="1495"/>
    <n v="1995"/>
    <x v="2"/>
    <n v="0"/>
    <x v="23"/>
    <n v="11.541"/>
    <x v="4"/>
    <n v="0"/>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s v="Callas Multipurpose Foldable Laptop Table With Cup Holder | Drawer | Mac Holder | Table Holder Study Table, Breakfast Table, Foldable And Portable/Ergonomic &amp; Rounded Edges/Non-Slip Legs (Wa-27-Black)"/>
    <x v="47"/>
    <n v="849"/>
    <n v="4999"/>
    <x v="2"/>
    <n v="1"/>
    <x v="57"/>
    <n v="24.457000000000001"/>
    <x v="1"/>
    <n v="0"/>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s v="Casio Mj-12D 150 Steps Check And Correct Desktop Calculator"/>
    <x v="86"/>
    <n v="440"/>
    <n v="440"/>
    <x v="0"/>
    <n v="0"/>
    <x v="26"/>
    <n v="13.11"/>
    <x v="6"/>
    <n v="0"/>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s v="Amazon Basics Multipurpose Foldable Laptop Table with Cup Holder, Brown"/>
    <s v="Amazon Basics Multipurpose Foldable Laptop Table With Cup Holder, Brown"/>
    <x v="47"/>
    <n v="599"/>
    <n v="3999"/>
    <x v="2"/>
    <n v="1"/>
    <x v="5"/>
    <n v="4.9870000000000001"/>
    <x v="2"/>
    <n v="0"/>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s v="Kanget [2 Pack] Type C Female To Usb A Male Charger | Charging Cable Adapter Converter Compatible For Iphone 14, 13, 12,11 Pro Max/Mini/Xr/Xs/X/Se, Samsung S20 Ultra/S21/S10/S8/S9/Macbook Pro Ipad (Grey)"/>
    <x v="76"/>
    <n v="149"/>
    <n v="399"/>
    <x v="1"/>
    <n v="1"/>
    <x v="11"/>
    <n v="5.54"/>
    <x v="1"/>
    <n v="0"/>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s v="Amazon Basics Magic Slate 8.5-Inch Lcd Writing Tablet With Stylus Pen, For Drawing, Playing, Noting By Kids &amp; Adults, Black"/>
    <x v="46"/>
    <n v="289"/>
    <n v="999"/>
    <x v="0"/>
    <n v="1"/>
    <x v="58"/>
    <n v="4.5009999999999994"/>
    <x v="3"/>
    <n v="1"/>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s v="Zebronics Zeb-90Hb Usb Hub, 4 Ports, Pocket Sized, Plug &amp; Play, For Laptop &amp; Computers"/>
    <x v="87"/>
    <n v="179"/>
    <n v="499"/>
    <x v="1"/>
    <n v="1"/>
    <x v="0"/>
    <n v="12.785"/>
    <x v="10"/>
    <n v="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s v="Noise Colorfit Pro 2 Full Touch Control Smart Watch With 35G Weight &amp; Upgraded Lcd Display,Ip68 Waterproof,Heart Rate Monitor,Sleep &amp; Step Tracker,Call &amp; Message Alerts &amp; Long Battery Life (Jet Black)"/>
    <x v="19"/>
    <n v="1499"/>
    <n v="4999"/>
    <x v="2"/>
    <n v="1"/>
    <x v="20"/>
    <n v="96.587999999999994"/>
    <x v="1"/>
    <n v="0"/>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s v="Zebronics Zeb Buds C2 In Ear Type C Wired Earphones With Mic, Braided 1.2 Metre Cable, Metallic Design, 10Mm Drivers, In Line Mic &amp; Volume Controller (Blue)"/>
    <x v="24"/>
    <n v="399"/>
    <n v="699"/>
    <x v="0"/>
    <n v="0"/>
    <x v="1"/>
    <n v="6.8540000000000001"/>
    <x v="10"/>
    <n v="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s v="Redgear A-15 Wired Gaming Mouse With Upto 6400 Dpi, Rgb &amp; Driver Customization For Pc(Black)"/>
    <x v="63"/>
    <n v="599"/>
    <n v="799"/>
    <x v="2"/>
    <n v="0"/>
    <x v="23"/>
    <n v="20.09"/>
    <x v="4"/>
    <n v="0"/>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s v="Jbl Commercial Cslm20B Auxiliary Omnidirectional Lavalier Microphone With Battery For Content Creation, Voiceover/Dubbing, Recording (Black,Small)"/>
    <x v="88"/>
    <n v="949"/>
    <n v="2000"/>
    <x v="2"/>
    <n v="1"/>
    <x v="3"/>
    <n v="18.869"/>
    <x v="2"/>
    <n v="0"/>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s v="Fire-Boltt India'S No 1 Smartwatch Brand Ring Bluetooth Calling With Spo2 &amp; 1.7‚Äù Metal Body With Blood Oxygen Monitoring, Continuous Heart Rate, Full Touch &amp; Multiple Watch Faces"/>
    <x v="19"/>
    <n v="2499"/>
    <n v="9999"/>
    <x v="2"/>
    <n v="1"/>
    <x v="43"/>
    <n v="46.239000000000004"/>
    <x v="3"/>
    <n v="0"/>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s v="Eveready Red 1012 Aaa Batteries - Pack Of 10"/>
    <x v="51"/>
    <n v="159"/>
    <n v="180"/>
    <x v="1"/>
    <n v="0"/>
    <x v="89"/>
    <n v="5.2889999999999997"/>
    <x v="4"/>
    <n v="1"/>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s v="Sandisk Extreme Microsd Uhs I Card 128Gb For 4K Video On Smartphones,Action Cams 190Mb/S Read,90Mb/S Write"/>
    <x v="22"/>
    <n v="1329"/>
    <n v="2900"/>
    <x v="2"/>
    <n v="1"/>
    <x v="34"/>
    <n v="24.123999999999999"/>
    <x v="6"/>
    <n v="0"/>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s v="Portronics Mport 31C 4-In-1 Usb Hub (Type C To 4 Usb-A Ports) With Fast Data Transfer"/>
    <x v="87"/>
    <n v="570"/>
    <n v="999"/>
    <x v="2"/>
    <n v="0"/>
    <x v="1"/>
    <n v="7.4009999999999998"/>
    <x v="0"/>
    <n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s v="Infinity (Jbl Fuze Pint, Wireless Ultra Portable Mini Speaker With Mic, Deep Bass, Dual Equalizer, Bluetooth 5.0 With Voice Assistant Support For Mobiles (Black)"/>
    <x v="89"/>
    <n v="899"/>
    <n v="1999"/>
    <x v="2"/>
    <n v="1"/>
    <x v="10"/>
    <n v="34.569000000000003"/>
    <x v="3"/>
    <n v="0"/>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 Case Protective Laptop Bag Sleeve fits Upto 13.3&quot; Laptop/ MacBook, Wrinkle Free, Padded, Waterproof Light Neoprene case Cover Pouch, for Men &amp; Women, Black- 6 Months Warranty"/>
    <s v="Air Case Protective Laptop Bag Sleeve Fits Upto 13.3&quot; Laptop/ Macbook, Wrinkle Free, Padded, Waterproof Light Neoprene Case Cover Pouch, For Men &amp; Women, Black- 6 Months Warranty"/>
    <x v="90"/>
    <n v="449"/>
    <n v="999"/>
    <x v="0"/>
    <n v="1"/>
    <x v="10"/>
    <n v="14.34"/>
    <x v="5"/>
    <n v="0"/>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s v="Brand Conquer 6 In 1 With Otg, Sd Card Reader, Usb Type C, Usb 3.0 And Micro Usb, For Memory Card | Portable Card Reader | Compatible With Tf, Sd, Micro Sd, Sdhc, Sdxc, Mmc, Rs-Mmc, Micro Sdxc"/>
    <x v="91"/>
    <n v="549"/>
    <n v="999"/>
    <x v="2"/>
    <n v="0"/>
    <x v="32"/>
    <n v="12.058"/>
    <x v="4"/>
    <n v="0"/>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s v="Tp-Link Ac750 Dual Band Wireless Cable Router, 4 10/100 Lan + 10/100 Wan Ports, Support Guest Network And Parental Control, 750Mbps Speed Wi-Fi, 3 Antennas (Archer C20) Blue, 2.4 Ghz"/>
    <x v="69"/>
    <n v="1529"/>
    <n v="2399"/>
    <x v="2"/>
    <n v="0"/>
    <x v="63"/>
    <n v="72.709000000000003"/>
    <x v="4"/>
    <n v="0"/>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s v="Parker Quink Ink Bottle, Blue"/>
    <x v="92"/>
    <n v="100"/>
    <n v="100"/>
    <x v="1"/>
    <n v="0"/>
    <x v="26"/>
    <n v="7.3949999999999996"/>
    <x v="4"/>
    <n v="0"/>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s v="Striff Laptop Stand Adjustable Laptop Computer Stand Multi-Angle Stand Phone Stand Portable Foldable Laptop Riser Notebook Holder Stand Compatible For 9 To 15.6‚Äù Laptops Black(Black)"/>
    <x v="48"/>
    <n v="299"/>
    <n v="1499"/>
    <x v="0"/>
    <n v="1"/>
    <x v="27"/>
    <n v="5.1029999999999998"/>
    <x v="0"/>
    <n v="1"/>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s v="Logitech Mk215 Wireless Keyboard And Mouse Combo For Windows, 2.4 Ghz Wireless, Compact Design, 2-Year Battery Life(Keyboard),5 Month Battery Life(Mouse) Pc/Laptop- Black"/>
    <x v="54"/>
    <n v="1295"/>
    <n v="1795"/>
    <x v="2"/>
    <n v="0"/>
    <x v="28"/>
    <n v="29.871000000000002"/>
    <x v="3"/>
    <n v="0"/>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s v="Boat Bassheads 225 In Ear Wired Earphones With Mic(Blue)"/>
    <x v="24"/>
    <n v="699"/>
    <n v="999"/>
    <x v="2"/>
    <n v="0"/>
    <x v="77"/>
    <n v="277.28900000000004"/>
    <x v="3"/>
    <n v="0"/>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s v="Luxor 5 Subject Single Ruled Notebook - A4, 70 Gsm, 300 Pages"/>
    <x v="93"/>
    <n v="252"/>
    <n v="315"/>
    <x v="0"/>
    <n v="0"/>
    <x v="52"/>
    <n v="8.2850000000000001"/>
    <x v="6"/>
    <n v="0"/>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s v="Duracell Chhota Power Aa Battery Set Of 10 Pcs"/>
    <x v="51"/>
    <n v="190"/>
    <n v="220"/>
    <x v="1"/>
    <n v="0"/>
    <x v="81"/>
    <n v="7.266"/>
    <x v="5"/>
    <n v="0"/>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s v="Zebronics Zeb-Transformer Gaming Keyboard And Mouse Combo (Usb, Braided Cable)"/>
    <x v="54"/>
    <n v="1299"/>
    <n v="1599"/>
    <x v="2"/>
    <n v="0"/>
    <x v="71"/>
    <n v="31.523"/>
    <x v="4"/>
    <n v="0"/>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s v="Sandisk Ultra 64 Gb Usb Pen Drives (Sdddc2-064G-I35, Black, Silver)"/>
    <x v="44"/>
    <n v="729"/>
    <n v="1650"/>
    <x v="2"/>
    <n v="1"/>
    <x v="37"/>
    <n v="86.655999999999992"/>
    <x v="4"/>
    <n v="0"/>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s v="Parker Classic Gold Gold Trim Ball Pen"/>
    <x v="94"/>
    <n v="480"/>
    <n v="600"/>
    <x v="0"/>
    <n v="0"/>
    <x v="52"/>
    <n v="10.019"/>
    <x v="4"/>
    <n v="0"/>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s v="Tarkan Portable Folding Laptop Desk for Bed, Lapdesk with Handle, Drawer, Cup &amp; Mobile/Tablet Holder for Study, Eating, Work (Black)"/>
    <s v="Tarkan Portable Folding Laptop Desk For Bed, Lapdesk With Handle, Drawer, Cup &amp; Mobile/Tablet Holder For Study, Eating, Work (Black)"/>
    <x v="47"/>
    <n v="999"/>
    <n v="2499"/>
    <x v="2"/>
    <n v="1"/>
    <x v="13"/>
    <n v="5.99"/>
    <x v="4"/>
    <n v="0"/>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s v="Quantum RJ45 Ethernet Patch Cable/LAN Router Cable with Heavy Duty Gold Plated Connectors Supports Hi-Speed Gigabit Upto 1000Mbps, Waterproof and Durable,1-Year Warranty-32.8 Feet (10 Meters)(White)"/>
    <s v="Quantum Rj45 Ethernet Patch Cable/Lan Router Cable With Heavy Duty Gold Plated Connectors Supports Hi-Speed Gigabit Upto 1000Mbps, Waterproof And Durable,1-Year Warranty-32.8 Feet (10 Meters)(White)"/>
    <x v="95"/>
    <n v="238"/>
    <n v="699"/>
    <x v="0"/>
    <n v="1"/>
    <x v="46"/>
    <n v="12.772"/>
    <x v="5"/>
    <n v="0"/>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s v="Hp Usb Wireless Spill Resistance Keyboard And Mouse Set With 10M Working Range 2.4G Wireless Technology / 3 Years Warranty (4Sc12Pa), Black"/>
    <x v="54"/>
    <n v="1349"/>
    <n v="2198"/>
    <x v="2"/>
    <n v="0"/>
    <x v="17"/>
    <n v="11.113"/>
    <x v="1"/>
    <n v="0"/>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s v="HUMBLE Dynamic Lapel Collar Mic Voice Recording Filter Microphone for Singing Youtube SmartPhones, Black"/>
    <s v="Humble Dynamic Lapel Collar Mic Voice Recording Filter Microphone For Singing Youtube Smartphones, Black"/>
    <x v="88"/>
    <n v="199"/>
    <n v="499"/>
    <x v="1"/>
    <n v="1"/>
    <x v="13"/>
    <n v="6.1039999999999992"/>
    <x v="8"/>
    <n v="0"/>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s v="Boult Audio Omega With 30Db Anc+ Enc, 32H Playtime, 45Ms Latency Gaming Mode, Quad Mic Zen Enc, 3 Equalizer Modes, Anc, Type-C Fast Charging, Ipx5 True Wireless In Ear Bluetooth Earbuds (Black)"/>
    <x v="24"/>
    <n v="1999"/>
    <n v="9999"/>
    <x v="2"/>
    <n v="1"/>
    <x v="27"/>
    <n v="5.6859999999999999"/>
    <x v="7"/>
    <n v="0"/>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s v="Striff Uph2W Multi Angle Tablet/Mobile Stand. Holder For Iphone, Android, Samsung, Oneplus, Xiaomi. Portable,Foldable Stand.Perfect For Bed,Office, Home,Gift And Desktop (White)"/>
    <x v="31"/>
    <n v="99"/>
    <n v="499"/>
    <x v="1"/>
    <n v="1"/>
    <x v="27"/>
    <n v="6.5510000000000002"/>
    <x v="3"/>
    <n v="0"/>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s v="Amazon Basics Wireless Mouse | 2.4 Ghz Connection, 1600 Dpi | Type - C Adapter | Upto 12 Months Of Battery Life | Ambidextrous Design | Suitable For Pc/Mac/Laptop"/>
    <x v="45"/>
    <n v="499"/>
    <n v="1000"/>
    <x v="0"/>
    <n v="1"/>
    <x v="8"/>
    <n v="5.0229999999999997"/>
    <x v="15"/>
    <n v="1"/>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s v="Crucial Ram 8Gb Ddr4 3200Mhz Cl22 (Or 2933Mhz Or 2666Mhz) Laptop Memory Ct8G4Sfra32A"/>
    <x v="96"/>
    <n v="1792"/>
    <n v="3500"/>
    <x v="2"/>
    <n v="0"/>
    <x v="76"/>
    <n v="30.693999999999999"/>
    <x v="6"/>
    <n v="0"/>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s v="Apc Back-Ups Bx600C-In 600Va / 360W, 230V, Ups System, An Ideal Power Backup &amp; Protection For Home Office, Desktop Pc &amp; Home Electronics"/>
    <x v="97"/>
    <n v="3299"/>
    <n v="4100"/>
    <x v="2"/>
    <n v="0"/>
    <x v="52"/>
    <n v="19.683"/>
    <x v="2"/>
    <n v="0"/>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s v="Luxor 5 Subject Single Ruled Notebook - A5 Size, 70 Gsm, 300 Pages"/>
    <x v="93"/>
    <n v="125"/>
    <n v="180"/>
    <x v="1"/>
    <n v="0"/>
    <x v="39"/>
    <n v="12.453000000000001"/>
    <x v="5"/>
    <n v="0"/>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s v="Zebronics Zeb-Jaguar Wireless Mouse, 2.4Ghz With Usb Nano Receiver, High Precision Optical Tracking, 4 Buttons, Plug &amp; Play, Ambidextrous, For Pc/Mac/Laptop (Black+Grey)"/>
    <x v="45"/>
    <n v="399"/>
    <n v="1190"/>
    <x v="0"/>
    <n v="1"/>
    <x v="46"/>
    <n v="6.9089999999999998"/>
    <x v="3"/>
    <n v="0"/>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s v="Boult Audio Truebuds With 30H Playtime, Ipx7 Waterproof, Lightning Boult‚Ñ¢ Type C Fast Charging (10 Min=100Mins), Boomx‚Ñ¢ Tech Rich Bass, Pro+ Calling Hd Mic, Touch Controls In Ear Earbuds Tws (Grey)"/>
    <x v="24"/>
    <n v="1199"/>
    <n v="7999"/>
    <x v="2"/>
    <n v="1"/>
    <x v="5"/>
    <n v="29.51"/>
    <x v="9"/>
    <n v="0"/>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s v="Wembley Lcd Writing Pad/Tab | Writing, Drawing, Reusable, Portable Pad With Colorful Letters | 9 Inch Graphic Tablet (Assorted)"/>
    <x v="46"/>
    <n v="235"/>
    <n v="1599"/>
    <x v="0"/>
    <n v="1"/>
    <x v="5"/>
    <n v="4.9729999999999999"/>
    <x v="11"/>
    <n v="0"/>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s v="Gizga Essentials Multi-Purpose Portable &amp; Foldable Wooden Desk For Bed Tray, Laptop Table, Study Table (Black)"/>
    <x v="47"/>
    <n v="549"/>
    <n v="1999"/>
    <x v="2"/>
    <n v="1"/>
    <x v="25"/>
    <n v="10.022"/>
    <x v="9"/>
    <n v="0"/>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s v="E-Cosmos Plug In Led Night Light Mini Usb Led Light Flexible Usb Led Ambient Light Mini Usb Led Light, Led Portable Car Bulb, Indoor, Outdoor, Reading, Sleep (4 Pcs)"/>
    <x v="81"/>
    <n v="89"/>
    <n v="99"/>
    <x v="1"/>
    <n v="0"/>
    <x v="79"/>
    <n v="4.4409999999999998"/>
    <x v="0"/>
    <n v="1"/>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s v="Noise Buds VS201 V2 in-Ear Truly Wireless Earbuds with Dual Equalizer | with Mic | Total 14-Hour Playtime | Full Touch Control | IPX5 Water Resistance and Bluetooth v5.1 (Olive Green)"/>
    <s v="Noise Buds Vs201 V2 In-Ear Truly Wireless Earbuds With Dual Equalizer | With Mic | Total 14-Hour Playtime | Full Touch Control | Ipx5 Water Resistance And Bluetooth V5.1 (Olive Green)"/>
    <x v="24"/>
    <n v="1299"/>
    <n v="2999"/>
    <x v="2"/>
    <n v="1"/>
    <x v="48"/>
    <n v="18.428999999999998"/>
    <x v="11"/>
    <n v="0"/>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s v="Lapster Gel Mouse Pad With Wrist Rest , Gaming Mouse Pad With Lycra Cloth Nonslip For Laptop , Computer, , Home &amp; Office (Black)"/>
    <x v="65"/>
    <n v="230"/>
    <n v="999"/>
    <x v="0"/>
    <n v="1"/>
    <x v="36"/>
    <n v="5.7279999999999998"/>
    <x v="0"/>
    <n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s v="Gizga Essentials Earphone Carrying Case, Multi-Purpose Pocket Storage Travel Organizer For Earphones, Headset, Pen Drives, Sd Cards, Shock-Proof Ballistic Nylon, Soft Fabric, Mesh Pocket, Green"/>
    <x v="98"/>
    <n v="119"/>
    <n v="499"/>
    <x v="1"/>
    <n v="1"/>
    <x v="60"/>
    <n v="19.332000000000001"/>
    <x v="4"/>
    <n v="0"/>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s v="Sandisk Ultra Sdhc Uhs-I Card 32Gb 120Mb/S R For Dslr Cameras, For Full Hd Recording, 10Y Warranty"/>
    <x v="99"/>
    <n v="449"/>
    <n v="800"/>
    <x v="0"/>
    <n v="0"/>
    <x v="15"/>
    <n v="73.984999999999999"/>
    <x v="5"/>
    <n v="0"/>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s v="Digitek¬Æ (Drl-14C) Professional (31Cm) Dual Temperature Led Ring Light With Tripod Stand &amp; Mini Tripod For Youtube, Photo-Shoot, Video Shoot, Live Stream, Makeup, Vlogging &amp; More"/>
    <x v="100"/>
    <n v="1699"/>
    <n v="3495"/>
    <x v="2"/>
    <n v="1"/>
    <x v="24"/>
    <n v="18.471"/>
    <x v="3"/>
    <n v="0"/>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s v="Classmate Long Notebook - 140 Pages, Single Line, 297Mm X 210Mm (Pack Of 12)"/>
    <x v="93"/>
    <n v="561"/>
    <n v="720"/>
    <x v="2"/>
    <n v="0"/>
    <x v="47"/>
    <n v="7.5820000000000007"/>
    <x v="5"/>
    <n v="0"/>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s v="Lenovo 300 Wired Plug &amp; Play Usb Mouse, High Resolution 1600 Dpi Optical Sensor, 3-Button Design With Clickable Scroll Wheel, Ambidextrous, Ergonomic Mouse For Comfortable All-Day Grip (Gx30M39704)"/>
    <x v="45"/>
    <n v="289"/>
    <n v="590"/>
    <x v="0"/>
    <n v="1"/>
    <x v="24"/>
    <n v="30.286000000000001"/>
    <x v="5"/>
    <n v="0"/>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s v="Dyazo 6 Angles Adjustable Aluminum Ergonomic Foldable Portable Tabletop Laptop/Desktop Riser Stand Holder Compatible For Macbook, Hp, Dell, Lenovo &amp; All Other Notebook (Silver)"/>
    <x v="48"/>
    <n v="599"/>
    <n v="1999"/>
    <x v="2"/>
    <n v="1"/>
    <x v="20"/>
    <n v="9.1359999999999992"/>
    <x v="5"/>
    <n v="0"/>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s v="Western Digital Wd 2Tb My Passport Portable Hard Disk Drive, Usb 3.0 With¬† Automatic Backup, 256 Bit Aes Hardware Encryption,Password Protection,Compatible With Windows And Mac, External Hdd-Black"/>
    <x v="55"/>
    <n v="5599"/>
    <n v="7350"/>
    <x v="2"/>
    <n v="0"/>
    <x v="66"/>
    <n v="77.405000000000001"/>
    <x v="5"/>
    <n v="0"/>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s v="Logitech C270 Digital Hd Webcam With Widescreen Hd Video Calling, Hd Light Correction, Noise-Reducing Mic, For Skype, Facetime, Hangouts, Webex, Pc/Mac/Laptop/Macbook/Tablet - (Black, Hd 720P/30Fps)"/>
    <x v="101"/>
    <n v="1990"/>
    <n v="2595"/>
    <x v="2"/>
    <n v="0"/>
    <x v="7"/>
    <n v="24.698"/>
    <x v="4"/>
    <n v="0"/>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s v="Portronics Mport 31 4 Ports Usb Hub (Usb A To 4 Usb-A Ports 4 In 1 Connector Usb Hub(Grey)"/>
    <x v="87"/>
    <n v="499"/>
    <n v="799"/>
    <x v="0"/>
    <n v="0"/>
    <x v="16"/>
    <n v="6.4249999999999998"/>
    <x v="4"/>
    <n v="0"/>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 Case Protective Laptop Bag Sleeve fits Upto 15.6&quot; Laptop/ MacBook, Wrinkle Free, Padded, Waterproof Light Neoprene case Cover Pouch, for Men &amp; Women, Black- 6 Months Warranty"/>
    <s v="Air Case Protective Laptop Bag Sleeve Fits Upto 15.6&quot; Laptop/ Macbook, Wrinkle Free, Padded, Waterproof Light Neoprene Case Cover Pouch, For Men &amp; Women, Black- 6 Months Warranty"/>
    <x v="90"/>
    <n v="449"/>
    <n v="999"/>
    <x v="0"/>
    <n v="1"/>
    <x v="10"/>
    <n v="15.629999999999999"/>
    <x v="4"/>
    <n v="0"/>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s v="Zinq Five Fan Cooling Pad And Laptop Stand With Dual Height Adjustment And Dual Usb Port Extension (Black)"/>
    <x v="102"/>
    <n v="999"/>
    <n v="1999"/>
    <x v="2"/>
    <n v="1"/>
    <x v="8"/>
    <n v="31.640999999999998"/>
    <x v="0"/>
    <n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s v="Gizga Essentials Webcam Cover, Privacy Protector Webcam Cover Slide, Compatible With Laptop, Desktop, Pc, Smartphone, Protect Your Privacy And Security, Strong Adhesive, Set Of 3, Black"/>
    <x v="40"/>
    <n v="69"/>
    <n v="299"/>
    <x v="1"/>
    <n v="1"/>
    <x v="36"/>
    <n v="4.5549999999999997"/>
    <x v="4"/>
    <n v="1"/>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s v="Hp Z3700 Wireless Optical Mouse With Usb Receiver And 2.4Ghz Wireless Connection/ 1200Dpi / 16 Months Long Battery Life /Ambidextrous And Slim Design (Modern Gold)"/>
    <x v="45"/>
    <n v="899"/>
    <n v="1499"/>
    <x v="2"/>
    <n v="0"/>
    <x v="54"/>
    <n v="27.373999999999999"/>
    <x v="0"/>
    <n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s v="Maono Au-400 Lavalier Auxiliary Omnidirectional Microphone (Black)"/>
    <x v="50"/>
    <n v="478"/>
    <n v="699"/>
    <x v="0"/>
    <n v="0"/>
    <x v="44"/>
    <n v="24.018000000000001"/>
    <x v="11"/>
    <n v="0"/>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s v="Table Magic Multipurpose Laptop Table Mat Finish Top Work At Home Study Table (Tm Regular- Black) (Alloy Steel)"/>
    <x v="103"/>
    <n v="1399"/>
    <n v="2490"/>
    <x v="2"/>
    <n v="0"/>
    <x v="15"/>
    <n v="15.373999999999999"/>
    <x v="4"/>
    <n v="0"/>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s v="GIZGA Essentials Portable Tabletop Tablet Stand Mobile Holder, Desktop Stand, Cradle, Dock for iPad, Smartphone, Kindle, E-Reader, Fully Foldable, Adjustable Angle, Anti-Slip Pads, Black"/>
    <s v="Gizga Essentials Portable Tabletop Tablet Stand Mobile Holder, Desktop Stand, Cradle, Dock For Ipad, Smartphone, Kindle, E-Reader, Fully Foldable, Adjustable Angle, Anti-Slip Pads, Black"/>
    <x v="104"/>
    <n v="149"/>
    <n v="499"/>
    <x v="1"/>
    <n v="1"/>
    <x v="20"/>
    <n v="29.707000000000001"/>
    <x v="3"/>
    <n v="0"/>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s v="Boat Stone 650 10W Bluetooth Speaker With Upto 7 Hours Playback, Ipx5 And Integrated Controls (Blue)"/>
    <x v="71"/>
    <n v="1799"/>
    <n v="4990"/>
    <x v="2"/>
    <n v="1"/>
    <x v="0"/>
    <n v="45.426000000000002"/>
    <x v="0"/>
    <n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s v="Esnipe Mart Worldwide Travel Adapter With Build In Dual Usb Charger Ports With 125V 6A, 250V Protected Electrical Plug For Laptops, Cameras (White)"/>
    <x v="105"/>
    <n v="425"/>
    <n v="999"/>
    <x v="0"/>
    <n v="1"/>
    <x v="48"/>
    <n v="6.5809999999999995"/>
    <x v="1"/>
    <n v="0"/>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s v="Boat Stone 180 5W Bluetooth Speaker With Upto 10 Hours Playback, 1.75&quot; Driver, Ipx7 &amp; Tws Feature(Black)"/>
    <x v="89"/>
    <n v="999"/>
    <n v="2490"/>
    <x v="2"/>
    <n v="1"/>
    <x v="13"/>
    <n v="22.430999999999997"/>
    <x v="3"/>
    <n v="0"/>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s v="Portronics Ruffpad 8.5M Multicolor Lcd Writing Pad With Screen 21.5Cm (8.5-Inch) For Drawing, Playing, Handwriting Gifts For Kids &amp; Adults, India'S First Notepad To Save And Share Your Child'S First Creatives Via Ruffpad App On Your Smartphone(Black)"/>
    <x v="46"/>
    <n v="378"/>
    <n v="999"/>
    <x v="0"/>
    <n v="1"/>
    <x v="33"/>
    <n v="5.8789999999999996"/>
    <x v="3"/>
    <n v="0"/>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s v="Brustro Copytinta Coloured Craft Paper A4 Size 80 Gsm Mixed Bright Colour 40 Sheets Pack (10 Cols X 4 Sheets) Double Side Color For Office Printing, Art And Craft."/>
    <x v="106"/>
    <n v="99"/>
    <n v="99"/>
    <x v="1"/>
    <n v="0"/>
    <x v="26"/>
    <n v="4.6879999999999997"/>
    <x v="4"/>
    <n v="1"/>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s v="Cuzor 12V Mini Ups For Wifi Router | Power Backup Up To 4 Hours | Replaceable Battery | Ups For Wi-Fi Router And Modem | Ups For Router Up To 2A | Ups For Uninterrupted Wi-Fi"/>
    <x v="69"/>
    <n v="1499"/>
    <n v="2999"/>
    <x v="2"/>
    <n v="1"/>
    <x v="8"/>
    <n v="13.156000000000001"/>
    <x v="6"/>
    <n v="0"/>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s v="Crucial Bx500 240Gb 3D Nand Sata 6.35 Cm (2.5-Inch) Ssd (Ct240Bx500Ssd1)"/>
    <x v="107"/>
    <n v="1815"/>
    <n v="3100"/>
    <x v="2"/>
    <n v="0"/>
    <x v="19"/>
    <n v="97.424999999999997"/>
    <x v="6"/>
    <n v="0"/>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s v="Classmate Pulse Spiral Notebook - 240 Mm X 180 Mm, Soft Cover, 200 Pages, Unruled"/>
    <x v="93"/>
    <n v="67"/>
    <n v="75"/>
    <x v="1"/>
    <n v="0"/>
    <x v="68"/>
    <n v="5.3689999999999998"/>
    <x v="3"/>
    <n v="0"/>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s v="Portronics My Buddy Plus Adjustable Laptop Cooling Table (Brown)"/>
    <x v="47"/>
    <n v="1889"/>
    <n v="2699"/>
    <x v="2"/>
    <n v="0"/>
    <x v="77"/>
    <n v="21.693999999999999"/>
    <x v="4"/>
    <n v="0"/>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s v="Zebronics Zeb-Evolve Wireless In Ear Neckband Earphone With Supporting Bluetooth V5.0, Voice Assistant, Rapid Charge, Call Function &amp; Magnetic Earpiece, With Mic (Metallic Blue)"/>
    <x v="24"/>
    <n v="499"/>
    <n v="1499"/>
    <x v="0"/>
    <n v="1"/>
    <x v="29"/>
    <n v="12.769"/>
    <x v="9"/>
    <n v="0"/>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s v="Inovera World Map Extended Anti Slip Rubber Gaming Stitched Mouse Pad Desk Mat For Computer Laptop (Black, 900L X 400B X 2H Mm)"/>
    <x v="65"/>
    <n v="499"/>
    <n v="999"/>
    <x v="0"/>
    <n v="1"/>
    <x v="8"/>
    <n v="5.4300000000000006"/>
    <x v="5"/>
    <n v="0"/>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s v="Seagate One Touch 2Tb External Hdd With Password Protection ‚Äì Black, For Windows And Mac, With 3 Yr Data Recovery Services, And 4 Months Adobe Cc Photography (Stky2000400)"/>
    <x v="55"/>
    <n v="5799"/>
    <n v="7999"/>
    <x v="2"/>
    <n v="0"/>
    <x v="28"/>
    <n v="54.773000000000003"/>
    <x v="6"/>
    <n v="0"/>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s v="Zebronics Zeb-Fame 5Watts 2.0 Multi Media Speakers With Aux, Usb And Volume Control (Black)"/>
    <x v="108"/>
    <n v="499"/>
    <n v="799"/>
    <x v="0"/>
    <n v="0"/>
    <x v="16"/>
    <n v="10.641999999999999"/>
    <x v="2"/>
    <n v="0"/>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s v="Tvara Lcd Writing Tablet 8.5 Inch E-Note Pad Lcd Writing Tablet, Kids Drawing Pad 8.5 Inch Doodle Board, Toddler Boy And Girl Learning Gift For 3 4 5 6 Years Old, Black"/>
    <x v="46"/>
    <n v="249"/>
    <n v="600"/>
    <x v="0"/>
    <n v="1"/>
    <x v="53"/>
    <n v="5.2080000000000002"/>
    <x v="1"/>
    <n v="0"/>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s v="Western Digital WD 1.5TB Elements Portable Hard Disk Drive, USB 3.0, Compatible with PC, PS4 and Xbox, External HDD (WDBU6Y0015BBK-WESN)"/>
    <s v="Western Digital Wd 1.5Tb Elements Portable Hard Disk Drive, Usb 3.0, Compatible With Pc, Ps4 And Xbox, External Hdd (Wdbu6Y0015Bbk-Wesn)"/>
    <x v="55"/>
    <n v="4449"/>
    <n v="5734"/>
    <x v="2"/>
    <n v="0"/>
    <x v="47"/>
    <n v="29.405999999999999"/>
    <x v="5"/>
    <n v="0"/>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s v="Redgear Mp35 Speed-Type Gaming Mousepad (Black/Red)"/>
    <x v="85"/>
    <n v="299"/>
    <n v="550"/>
    <x v="0"/>
    <n v="0"/>
    <x v="18"/>
    <n v="38.033999999999999"/>
    <x v="13"/>
    <n v="0"/>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s v="Lenovo 400 Wireless Mouse, 1200Dpi Optical Sensor, 2.4Ghz Wireless Nano Usb, 3-Button (Left,Right,Scroll) Upto 8M Left/Right &amp; 100K Scroll Clicks &amp; 1Yr Battery, Ambidextrous, Ergonomic Gy50R91293"/>
    <x v="45"/>
    <n v="629"/>
    <n v="1390"/>
    <x v="2"/>
    <n v="1"/>
    <x v="10"/>
    <n v="10.701000000000001"/>
    <x v="5"/>
    <n v="0"/>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s v="Logitech K480 Wireless Multi-Device Keyboard For Windows, Macos, Ipados, Android Or Chrome Os, Bluetooth, Compact, Compatible With Pc, Mac, Laptop, Smartphone, Tablet - Black"/>
    <x v="49"/>
    <n v="2595"/>
    <n v="3295"/>
    <x v="2"/>
    <n v="0"/>
    <x v="73"/>
    <n v="27.018000000000001"/>
    <x v="5"/>
    <n v="0"/>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s v="RESONATE RouterUPS CRU12V2A | Zero Drop | UPS for WiFi Router | Mini UPS | Up to 4 Hours PowerBackup | Battery Replacement Program | Router UPS Compatible with 12V &lt;2A Routers, FTTH, Modem, Set Top Box, Alexa, Mini Camera"/>
    <s v="Resonate Routerups Cru12V2A | Zero Drop | Ups For Wifi Router | Mini Ups | Up To 4 Hours Powerbackup | Battery Replacement Program | Router Ups Compatible With 12V &lt;2A Routers, Ftth, Modem, Set Top Box, Alexa, Mini Camera"/>
    <x v="69"/>
    <n v="1799"/>
    <n v="2911"/>
    <x v="2"/>
    <n v="0"/>
    <x v="16"/>
    <n v="24.641999999999999"/>
    <x v="4"/>
    <n v="0"/>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s v="3M Post-It Sticky Note Cube, 200 Sheets (4 Colors X 50 Sheets) | 3&quot; X 3&quot; Size | For Notes, Reminders, Study, School And Organizing"/>
    <x v="78"/>
    <n v="90"/>
    <n v="175"/>
    <x v="1"/>
    <n v="0"/>
    <x v="76"/>
    <n v="11.829000000000001"/>
    <x v="5"/>
    <n v="0"/>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s v="Ofixo Multi-Purpose Laptop Table/Study Table/Bed Table/Foldable And Portable Wooden/Writing Desk (Wooden)"/>
    <x v="47"/>
    <n v="599"/>
    <n v="599"/>
    <x v="2"/>
    <n v="0"/>
    <x v="26"/>
    <n v="30.422999999999998"/>
    <x v="1"/>
    <n v="0"/>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s v="Fire-Boltt Ninja Calling 1.69&quot; Bluetooth Calling Smart Watch, Dial Pad, Speaker, Ai Voice Assistant With 450 Nits Peak Brightness, Wrist Gaming &amp; 100+ Watch Faces With Spo2, Hr, Multiple Sports Mode"/>
    <x v="19"/>
    <n v="1999"/>
    <n v="7999"/>
    <x v="2"/>
    <n v="1"/>
    <x v="43"/>
    <n v="35.505000000000003"/>
    <x v="0"/>
    <n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s v="Airtel Amf-311Ww Data Card (Black), 4G Hotspot Support With 2300 Mah Battery"/>
    <x v="109"/>
    <n v="2099"/>
    <n v="3250"/>
    <x v="2"/>
    <n v="0"/>
    <x v="31"/>
    <n v="15.012999999999998"/>
    <x v="11"/>
    <n v="0"/>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s v="Gizga Essentials Laptop Power Cable Cord- 3 Pin Adapter Isi Certified(1 Meter/3.3 Feet)"/>
    <x v="110"/>
    <n v="179"/>
    <n v="499"/>
    <x v="1"/>
    <n v="1"/>
    <x v="0"/>
    <n v="14.273999999999999"/>
    <x v="3"/>
    <n v="0"/>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s v="Logitech Mk270R Usb Wireless Keyboard And Mouse Set For Windows, 2.4 Ghz Wireless, Spill-Resistant Design, 8 Multimedia &amp; Shortcut Keys, 2-Year Battery Life, Pc/Laptop- Black"/>
    <x v="54"/>
    <n v="1345"/>
    <n v="2295"/>
    <x v="2"/>
    <n v="0"/>
    <x v="19"/>
    <n v="21.613"/>
    <x v="0"/>
    <n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s v="Digitek¬Æ (Dtr-200Mt) (18 Cm) Portable &amp; Flexible Mini Tripod With Mobile Holder &amp; 360 Degree Ball Head, For Smart Phones, Compact Cameras, Gopro, Maximum Operating Height: 7.87 Inch, Maximum Load Upto: 1 Kgs"/>
    <x v="60"/>
    <n v="349"/>
    <n v="995"/>
    <x v="0"/>
    <n v="1"/>
    <x v="6"/>
    <n v="10.876000000000001"/>
    <x v="0"/>
    <n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s v="Fedus Cat6 Ethernet Cable, 10 Meter High Speed 550Mhz / 10 Gigabit Speed Utp Lan Cable, Network Cable Internet Cable Rj45 Cable Lan Wire, Patch Computer Cord Gigabit Category 6 Wires For Modem, Router"/>
    <x v="95"/>
    <n v="287"/>
    <n v="499"/>
    <x v="0"/>
    <n v="0"/>
    <x v="21"/>
    <n v="12.476000000000001"/>
    <x v="5"/>
    <n v="0"/>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s v="Kingston DataTraveler Exodia DTX/32 GB Pen Drive USB 3.2 Gen 1 (Multicolor)"/>
    <s v="Kingston Datatraveler Exodia Dtx/32 Gb Pen Drive Usb 3.2 Gen 1 (Multicolor)"/>
    <x v="44"/>
    <n v="349"/>
    <n v="450"/>
    <x v="0"/>
    <n v="0"/>
    <x v="47"/>
    <n v="22.756"/>
    <x v="3"/>
    <n v="0"/>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s v="Duracell Rechargeable Aa 2500Mah Batteries, 4 Pcs"/>
    <x v="51"/>
    <n v="879"/>
    <n v="1109"/>
    <x v="2"/>
    <n v="0"/>
    <x v="73"/>
    <n v="35.999000000000002"/>
    <x v="5"/>
    <n v="0"/>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s v="ENVIE¬Æ (AA10004PLNi-CD) AA Rechargeable Batteries, Low Self Discharge, AA 1000mAh Ni-CD (Pack of 4)"/>
    <s v="Envie¬Æ (Aa10004Plni-Cd) Aa Rechargeable Batteries, Low Self Discharge, Aa 1000Mah Ni-Cd (Pack Of 4)"/>
    <x v="74"/>
    <n v="250"/>
    <n v="250"/>
    <x v="0"/>
    <n v="0"/>
    <x v="26"/>
    <n v="17.870999999999999"/>
    <x v="2"/>
    <n v="0"/>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s v="Zebronics Zeb-Buds 30 3.5Mm Stereo Wired In Ear Earphones With Mic For Calling, Volume Control, Multifunction Button, 14Mm Drivers, Stylish Eartip,1.2 Meter Durable Cable And Lightweight Design(Red)"/>
    <x v="24"/>
    <n v="199"/>
    <n v="499"/>
    <x v="1"/>
    <n v="1"/>
    <x v="13"/>
    <n v="6.0920000000000005"/>
    <x v="9"/>
    <n v="0"/>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s v="LAPSTER Accessories Power Cable Cord 2 Pin Laptop Adapter and Tape Recorder 1.5M"/>
    <s v="Lapster Accessories Power Cable Cord 2 Pin Laptop Adapter And Tape Recorder 1.5M"/>
    <x v="110"/>
    <n v="149"/>
    <n v="999"/>
    <x v="1"/>
    <n v="1"/>
    <x v="5"/>
    <n v="6.0229999999999997"/>
    <x v="12"/>
    <n v="0"/>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s v="Portronics Ruffpad 12E Re-Writable Lcd Writing Pad With 30.4Cm (12 Inch) Writing Area, Single Tap Erase, Smart Lock, Long Battery Life, India'S First Notepad To Save And Share Your Child'S First Creatives Via Ruffpad App On Your Smartphone(Black)"/>
    <x v="46"/>
    <n v="469"/>
    <n v="1499"/>
    <x v="0"/>
    <n v="1"/>
    <x v="12"/>
    <n v="4.452"/>
    <x v="3"/>
    <n v="1"/>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s v="Verilux¬Æ Usb C Hub Multiport Adapter- 6 In 1 Portable Aluminum Type C Hub With 4K Hdmi Output, Usb 2.0/3.0 Ports, Sd/Micro Sd Card Reader Compatible For Macbook Pro 2016-2020, Macbook Air 2018-2020, Type-C Devices"/>
    <x v="87"/>
    <n v="1187"/>
    <n v="1929"/>
    <x v="2"/>
    <n v="0"/>
    <x v="16"/>
    <n v="5.7619999999999996"/>
    <x v="3"/>
    <n v="0"/>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s v="Zebronics Zeb Wonderbar 10 Usb Powered 2.0 Computer Speaker With Rgb Lights"/>
    <x v="111"/>
    <n v="849"/>
    <n v="1499"/>
    <x v="2"/>
    <n v="0"/>
    <x v="1"/>
    <n v="11.352"/>
    <x v="1"/>
    <n v="0"/>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s v="Hp Wired Mouse 100 With 1600 Dpi Optical Sensor, Usb Plug-And -Play,Ambidextrous Design, Built-In Scrolling And 3 Handy Buttons. 3-Years Warranty (6Vy96Aa)"/>
    <x v="45"/>
    <n v="328"/>
    <n v="399"/>
    <x v="0"/>
    <n v="0"/>
    <x v="75"/>
    <n v="7.5409999999999995"/>
    <x v="3"/>
    <n v="0"/>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s v="Anjaney Enterprise Smart Multipurpose Foldable Laptop Table With Cup Holder, Study Table, Bed Table, Breakfast Table, Foldable And Portable/Ergonomic &amp; Rounded Edges/Non-Slip (Black)"/>
    <x v="47"/>
    <n v="269"/>
    <n v="699"/>
    <x v="0"/>
    <n v="1"/>
    <x v="33"/>
    <n v="4.093"/>
    <x v="1"/>
    <n v="1"/>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s v="Envie Ecr-20 Charger For Aa &amp; Aaa Rechargeable Batteries"/>
    <x v="112"/>
    <n v="299"/>
    <n v="400"/>
    <x v="0"/>
    <n v="0"/>
    <x v="23"/>
    <n v="44.695"/>
    <x v="11"/>
    <n v="0"/>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s v="Proelite Faux Leather Smart Flip Case Cover For Apple Ipad 10.2&quot; 9Th Gen (2021) / 8Th Gen / 7Th Gen With Stylus Pen, Black"/>
    <x v="113"/>
    <n v="549"/>
    <n v="1499"/>
    <x v="2"/>
    <n v="1"/>
    <x v="11"/>
    <n v="15.306000000000001"/>
    <x v="4"/>
    <n v="0"/>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s v="Classmate Pulse 6 Subject Notebook - Unruled, 300 Pages, Spiral Binding, 240Mm*180Mm"/>
    <x v="73"/>
    <n v="114"/>
    <n v="120"/>
    <x v="1"/>
    <n v="0"/>
    <x v="84"/>
    <n v="13.138000000000002"/>
    <x v="0"/>
    <n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s v="Pentonic Multicolor Ball Point Pen, Pack Of 10"/>
    <x v="114"/>
    <n v="120"/>
    <n v="120"/>
    <x v="1"/>
    <n v="0"/>
    <x v="26"/>
    <n v="8.4079999999999995"/>
    <x v="3"/>
    <n v="0"/>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s v="Logitech Pebble M350 Wireless Mouse with Bluetooth or USB - Silent, Slim Computer Mouse with Quiet Click for Laptop, Notebook, PC and Mac - Graphite"/>
    <s v="Logitech Pebble M350 Wireless Mouse With Bluetooth Or Usb - Silent, Slim Computer Mouse With Quiet Click For Laptop, Notebook, Pc And Mac - Graphite"/>
    <x v="45"/>
    <n v="1490"/>
    <n v="2295"/>
    <x v="2"/>
    <n v="0"/>
    <x v="31"/>
    <n v="15.251999999999999"/>
    <x v="13"/>
    <n v="0"/>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s v="Apsara Platinum Pencils Value Pack - Pack Of 20"/>
    <x v="115"/>
    <n v="99"/>
    <n v="99"/>
    <x v="1"/>
    <n v="0"/>
    <x v="26"/>
    <n v="9.3359999999999985"/>
    <x v="4"/>
    <n v="0"/>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s v="Zebronics Zeb-Power Wired Usb Mouse, 3-Button, 1200 Dpi Optical Sensor, Plug &amp; Play, For Windows/Mac"/>
    <x v="45"/>
    <n v="149"/>
    <n v="249"/>
    <x v="1"/>
    <n v="0"/>
    <x v="54"/>
    <n v="9.0570000000000004"/>
    <x v="1"/>
    <n v="0"/>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s v="Ant Esports Gm320 Rgb Optical Wired Gaming Mouse | 8 Programmable Buttons | 12800 Dpi"/>
    <x v="63"/>
    <n v="575"/>
    <n v="2799"/>
    <x v="2"/>
    <n v="1"/>
    <x v="72"/>
    <n v="12.737000000000002"/>
    <x v="0"/>
    <n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s v="Pilot V7 Liquid Ink Roller Ball Pen (2 Blue + 1 Black)"/>
    <s v="Pilot V7 Liquid Ink Roller Ball Pen (2 Blue + 1 Black)"/>
    <x v="94"/>
    <n v="178"/>
    <n v="210"/>
    <x v="1"/>
    <n v="0"/>
    <x v="59"/>
    <n v="6.75"/>
    <x v="4"/>
    <n v="0"/>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s v="Boat Airdopes 191G True Wireless Earbuds With Enx‚Ñ¢ Tech Equipped Quad Mics, Beast‚Ñ¢ Mode(Low Latency- 65Ms) For Gaming, 2X6Mm Dual Drivers, 30H Playtime, Ipx5, Iwp‚Ñ¢, Appealing Case Leds(Sport Blue)"/>
    <x v="24"/>
    <n v="1599"/>
    <n v="3490"/>
    <x v="2"/>
    <n v="1"/>
    <x v="34"/>
    <n v="4.3760000000000003"/>
    <x v="7"/>
    <n v="1"/>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s v="Boult Audio Bassbuds Oak In-Ear Wired Earphones With 10Mm Extra Bass Driver And Hd Sound With Mic(Brown)"/>
    <x v="24"/>
    <n v="499"/>
    <n v="1299"/>
    <x v="0"/>
    <n v="1"/>
    <x v="33"/>
    <n v="5.0730000000000004"/>
    <x v="2"/>
    <n v="0"/>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s v="It2M Designer Mouse Pad For Laptop/Computer (9.2 X 7.6 Inches, 12788)"/>
    <x v="65"/>
    <n v="199"/>
    <n v="499"/>
    <x v="1"/>
    <n v="1"/>
    <x v="13"/>
    <n v="14.297999999999998"/>
    <x v="4"/>
    <n v="0"/>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s v="Noise Colorfit Ultra Buzz Bluetooth Calling Smart Watch With 1.75&quot; Hd Display, 320X385 Px Resolution, 100 Sports Modes, Stock Market Info Smartwatch For Men &amp; Women (Olive Green)"/>
    <x v="19"/>
    <n v="2499"/>
    <n v="5999"/>
    <x v="2"/>
    <n v="1"/>
    <x v="30"/>
    <n v="9.952"/>
    <x v="3"/>
    <n v="0"/>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s v="Lapster Caddy For Ssd And Hdd, Optical Bay 2Nd Hard Drive Caddy, Caddy 9.5Mm For Laptop"/>
    <x v="116"/>
    <n v="199"/>
    <n v="999"/>
    <x v="1"/>
    <n v="1"/>
    <x v="27"/>
    <n v="4.5620000000000003"/>
    <x v="0"/>
    <n v="1"/>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s v="Sandisk Extreme Sd Uhs I 64Gb Card For 4K Video For Dslr And Mirrorless Cameras 170Mb/S Read &amp; 80Mb/S Write"/>
    <x v="22"/>
    <n v="939"/>
    <n v="1800"/>
    <x v="2"/>
    <n v="0"/>
    <x v="61"/>
    <n v="209.55199999999999"/>
    <x v="6"/>
    <n v="0"/>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s v="Fire-Boltt Ring Pro Bluetooth Calling, 1.75‚Äù 320*385Px High Res, Ip68 &amp; Spo2 Monitoring, Pin Code Locking Functionality &amp; Split Screen Access, Built In Mic &amp; Speaker For Hd Calls, Black, Free Size"/>
    <x v="19"/>
    <n v="2499"/>
    <n v="9999"/>
    <x v="2"/>
    <n v="1"/>
    <x v="43"/>
    <n v="13.09"/>
    <x v="1"/>
    <n v="0"/>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s v="Lenovo 600 Bluetooth 5.0 Silent Mouse: Compact, Portable, Dongle-Free Multi-Device Connectivity With Microsoft Swift Pair | 3-Level Adjustable Dpi Up To 2400 | Battery Life: Up To 1 Yr"/>
    <x v="45"/>
    <n v="1439"/>
    <n v="2890"/>
    <x v="2"/>
    <n v="1"/>
    <x v="8"/>
    <n v="8.5990000000000002"/>
    <x v="6"/>
    <n v="0"/>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s v="Boult Audio Airbass Propods X Tws Bluetooth Truly Wireless In Ear Earbuds With Mic, 32H Playtime, Fast Charging Type-C, Ipx5 Water Resistant, Touch Controls And Voice Assistant (Red)"/>
    <x v="24"/>
    <n v="1099"/>
    <n v="5999"/>
    <x v="2"/>
    <n v="1"/>
    <x v="62"/>
    <n v="16.466000000000001"/>
    <x v="12"/>
    <n v="0"/>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s v="Classmate Soft Cover 6 Subject Spiral Binding Notebook, Unruled, 300 Pages"/>
    <x v="73"/>
    <n v="157"/>
    <n v="160"/>
    <x v="1"/>
    <n v="0"/>
    <x v="87"/>
    <n v="8.9280000000000008"/>
    <x v="6"/>
    <n v="0"/>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s v="LS LAPSTER Quality Assured Universal Silicone 15.6&quot; Keyboard Protector Skin|| Keyboard Dust Cover|| Keyboard Skin for 15.6&quot; Laptop| 15.6&quot; Keyguard| (3.93 x 11.81 x 0.39 inches)"/>
    <s v="Ls Lapster Quality Assured Universal Silicone 15.6&quot; Keyboard Protector Skin|| Keyboard Dust Cover|| Keyboard Skin For 15.6&quot; Laptop| 15.6&quot; Keyguard| (3.93 X 11.81 X 0.39 Inches)"/>
    <x v="62"/>
    <n v="115"/>
    <n v="999"/>
    <x v="1"/>
    <n v="1"/>
    <x v="51"/>
    <n v="8.9920000000000009"/>
    <x v="8"/>
    <n v="0"/>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s v="Klam Lcd Writing Tablet Screenwriting Toys Board Smart Digital E-Note Pad 8.5 Inch Light Weight Magic Slate For Drawing Playing Noting By Kids And Adults Best Birthday Gift Girls Boys, Multicolor"/>
    <x v="46"/>
    <n v="175"/>
    <n v="499"/>
    <x v="1"/>
    <n v="1"/>
    <x v="6"/>
    <n v="4.1209999999999996"/>
    <x v="3"/>
    <n v="1"/>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s v="Cp Plus 2Mp Full Hd Smart Wi-Fi Cctv Security Camera | 360¬∞ With Pan Tilt | Two Way Talk | Cloud Monitor | Motion Detect | Night Vision | Supports Sd Card (Up To 128 Gb) | Alexa &amp; Ok Google | Cp-E21A"/>
    <x v="83"/>
    <n v="1999"/>
    <n v="4700"/>
    <x v="2"/>
    <n v="1"/>
    <x v="48"/>
    <n v="5.68"/>
    <x v="11"/>
    <n v="0"/>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s v="Hp Deskjet 2331 Colour Printer, Scanner And Copier For Home/Small Office, Compact Size, Reliable, Easy Set-Up Through Smart App On Your Pc Connected Through Usb, Ideal For Home."/>
    <x v="117"/>
    <n v="3999"/>
    <n v="4332.96"/>
    <x v="2"/>
    <n v="0"/>
    <x v="86"/>
    <n v="25.262"/>
    <x v="12"/>
    <n v="0"/>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s v="D-Link Dir-615 Wi-Fi Ethernet-N300 Single_Band 300Mbps Router, Mobile App Support, Router | Ap | Repeater | Client Modes(Black)"/>
    <x v="69"/>
    <n v="899"/>
    <n v="1800"/>
    <x v="2"/>
    <n v="1"/>
    <x v="8"/>
    <n v="26.475000000000001"/>
    <x v="3"/>
    <n v="0"/>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s v="Rpm Euro Games Gaming Mousepad Speed Type Extended Large (Size - 800 Mm X 300 Mm X 3 Mm)"/>
    <x v="65"/>
    <n v="299"/>
    <n v="990"/>
    <x v="0"/>
    <n v="1"/>
    <x v="20"/>
    <n v="6.9529999999999994"/>
    <x v="6"/>
    <n v="0"/>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s v="Wacom One By Ctl-472/K0-Cx Digital Drawing Graphics Pen Tablet (Red &amp; Black) Small (6-Inch X 3.5-Inch)(15X8Cm) | Battery Free Cordless Pen With 2048 Pressure Level"/>
    <x v="46"/>
    <n v="3303"/>
    <n v="4699"/>
    <x v="2"/>
    <n v="0"/>
    <x v="77"/>
    <n v="17.944000000000003"/>
    <x v="5"/>
    <n v="0"/>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s v="Lenovo 300 Fhd Webcam With Full Stereo Dual Built-In Mics | Fhd 1080P 2.1 Megapixel Cmos Camera |Privacy Shutter | Ultra-Wide 95 Lens | 360 Rotation | Flexible Mount, Plug-N-Play | Cloud Grey"/>
    <x v="101"/>
    <n v="1890"/>
    <n v="5490"/>
    <x v="2"/>
    <n v="1"/>
    <x v="46"/>
    <n v="15.076000000000001"/>
    <x v="3"/>
    <n v="0"/>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s v="Parker Quink Ink Bottle (Black)"/>
    <x v="92"/>
    <n v="90"/>
    <n v="100"/>
    <x v="1"/>
    <n v="0"/>
    <x v="79"/>
    <n v="7.3609999999999998"/>
    <x v="4"/>
    <n v="0"/>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s v="Sony Wi-C100 Wireless Headphones With Customizable Equalizer For Deep Bass &amp; 25 Hrs Battery, Dsee-Upscale, Splash Proof, 360Ra, Fast Pair, In-Ear Bluetooth Headset With Mic For Phone Calls (Black)"/>
    <x v="24"/>
    <n v="1599"/>
    <n v="2790"/>
    <x v="2"/>
    <n v="0"/>
    <x v="1"/>
    <n v="5.8719999999999999"/>
    <x v="9"/>
    <n v="0"/>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s v="Zebronics, Zeb-Nc3300 Usb Powered Laptop Cooling Pad With Dual Fan, Dual Usb Port And Blue Led Lights"/>
    <x v="102"/>
    <n v="599"/>
    <n v="999"/>
    <x v="2"/>
    <n v="0"/>
    <x v="54"/>
    <n v="11.600999999999999"/>
    <x v="1"/>
    <n v="0"/>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s v="Tukzer Gel Mouse Pad Wrist Rest Memory-Foam Ergonomic Mousepad| Cushion Wrist Support &amp; Pain Relief| Suitable for Gaming, Computer, Laptop, Home &amp; Office Non-Slip Rubber Base (Blue)"/>
    <s v="Tukzer Gel Mouse Pad Wrist Rest Memory-Foam Ergonomic Mousepad| Cushion Wrist Support &amp; Pain Relief| Suitable For Gaming, Computer, Laptop, Home &amp; Office Non-Slip Rubber Base (Blue)"/>
    <x v="65"/>
    <n v="425"/>
    <n v="899"/>
    <x v="0"/>
    <n v="1"/>
    <x v="3"/>
    <n v="8.7190000000000012"/>
    <x v="6"/>
    <n v="0"/>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s v="Infinity (Jbl Glide 510, 72 Hrs Playtime With Quick Charge, Wireless On Ear Headphone With Mic, Deep Bass, Dual Equalizer, Bluetooth 5.0 With Voice Assistant Support (Black)"/>
    <x v="39"/>
    <n v="1499"/>
    <n v="3999"/>
    <x v="2"/>
    <n v="1"/>
    <x v="11"/>
    <n v="46.975000000000001"/>
    <x v="0"/>
    <n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s v="Robustrion Smart Trifold Hard Back Flip Stand Case Cover For Apple Ipad 10.2 Cover Ipad 9Th Generation Cover 2021 8Th Gen 2020 7Th Gen 2019 Generation Case - Black"/>
    <x v="113"/>
    <n v="549"/>
    <n v="2499"/>
    <x v="2"/>
    <n v="1"/>
    <x v="38"/>
    <n v="9.8559999999999999"/>
    <x v="4"/>
    <n v="0"/>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s v="Logitech M331 Silent Plus Wireless Mouse, 2.4GHz with USB Nano Receiver, 1000 DPI Optical Tracking, 3 Buttons, 24 Month Life Battery, PC/Mac/Laptop - Black"/>
    <s v="Logitech M331 Silent Plus Wireless Mouse, 2.4Ghz With Usb Nano Receiver, 1000 Dpi Optical Tracking, 3 Buttons, 24 Month Life Battery, Pc/Mac/Laptop - Black"/>
    <x v="45"/>
    <n v="1295"/>
    <n v="1645"/>
    <x v="2"/>
    <n v="0"/>
    <x v="73"/>
    <n v="16.975000000000001"/>
    <x v="13"/>
    <n v="0"/>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s v="Camel Artist Acrylic Color Box - 9Ml Tubes, 12 Shades"/>
    <x v="64"/>
    <n v="310"/>
    <n v="310"/>
    <x v="0"/>
    <n v="0"/>
    <x v="26"/>
    <n v="10.382"/>
    <x v="6"/>
    <n v="0"/>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s v="Portronics Key2 Combo Multimedia USB Wireless Keyboard and Mouse Set with 2.4 GHz Wireless Technology, Soft &amp; Silent Button, Compact Size (Grey)"/>
    <s v="Portronics Key2 Combo Multimedia Usb Wireless Keyboard And Mouse Set With 2.4 Ghz Wireless Technology, Soft &amp; Silent Button, Compact Size (Grey)"/>
    <x v="54"/>
    <n v="1149"/>
    <n v="1499"/>
    <x v="2"/>
    <n v="0"/>
    <x v="7"/>
    <n v="14.542999999999999"/>
    <x v="3"/>
    <n v="0"/>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s v="Supcares Laptop Stand 7 Height Adjustable, Aluminium, Ventilated, Foldable, Portable Laptop Holder For Desk &amp; Table Mount Upto 15.6 Inch Laptop With Carry Pouch (Silver)"/>
    <x v="47"/>
    <n v="499"/>
    <n v="1299"/>
    <x v="0"/>
    <n v="1"/>
    <x v="33"/>
    <n v="4.9340000000000002"/>
    <x v="6"/>
    <n v="1"/>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s v="Zebronics Zeb-Sound Bomb N1 True Wireless In Ear Earbuds With Mic Enc, Gaming Mode (Up To 50Ms), Up To 18H Playback, Bt V5.2, Fidget Case, Voice Assistant, Splash Proof, Type C (Midnight Black)"/>
    <x v="24"/>
    <n v="999"/>
    <n v="4199"/>
    <x v="2"/>
    <n v="1"/>
    <x v="60"/>
    <n v="5.4130000000000003"/>
    <x v="12"/>
    <n v="0"/>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s v="Western Digital Wd Green Sata 240Gb Internal Ssd Solid State Drive - Sata 6Gb/S 2.5 Inches - Wds240G3G0A"/>
    <x v="107"/>
    <n v="1709"/>
    <n v="4000"/>
    <x v="2"/>
    <n v="1"/>
    <x v="48"/>
    <n v="7.4290000000000003"/>
    <x v="5"/>
    <n v="0"/>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s v="Classmate Octane Neon- 25 Blue Gel Pens | Smooth Writing Pens| Water-Proof Ink For Smudge-Free Writing| Preferred By Students For Exam &amp; Class Notes| Study At Home Essential"/>
    <x v="52"/>
    <n v="250"/>
    <n v="250"/>
    <x v="0"/>
    <n v="0"/>
    <x v="26"/>
    <n v="6.8280000000000003"/>
    <x v="0"/>
    <n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s v="Classmate Octane Colour Burst-Multicolour Gel Pens (Pack of 10) | Gold &amp; Silver Glitter Sparkle Pens|10 colour ink shades for art lovers and kids|Fun at home essentials"/>
    <s v="Classmate Octane Colour Burst-Multicolour Gel Pens (Pack Of 10) | Gold &amp; Silver Glitter Sparkle Pens|10 Colour Ink Shades For Art Lovers And Kids|Fun At Home Essentials"/>
    <x v="118"/>
    <n v="90"/>
    <n v="100"/>
    <x v="1"/>
    <n v="0"/>
    <x v="79"/>
    <n v="15.118"/>
    <x v="5"/>
    <n v="0"/>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s v="Tukzer Stylus Pen, Ipad Pencil With Palm Rejection Tilt Sensor| 2Nd Gen For 2018-2022 Ipad 6/7/8/9Th Gen; Ipad 10.2&quot;, Pro 12.9/11&quot;, Mini 6/5Th, Air 5/4/3Rd, Precise For Writing/Drawing (3 Spare Tips)"/>
    <x v="35"/>
    <n v="2025"/>
    <n v="5999"/>
    <x v="2"/>
    <n v="1"/>
    <x v="46"/>
    <n v="10.433"/>
    <x v="0"/>
    <n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s v="Logitech G102 Usb Light Sync Gaming Mouse With Customizable Rgb Lighting, 6 Programmable Buttons, Gaming Grade Sensor, 8K Dpi Tracking, 16.8Mn Color, Light Weight - Black"/>
    <x v="63"/>
    <n v="1495"/>
    <n v="1995"/>
    <x v="2"/>
    <n v="0"/>
    <x v="23"/>
    <n v="15.041"/>
    <x v="6"/>
    <n v="0"/>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s v="Zebronics ZEB-VITA Wireless Bluetooth 10W Portable Bar Speaker With Supporting USB, SD Card, AUX, FM, TWS &amp; Call Function"/>
    <s v="Zebronics Zeb-Vita Wireless Bluetooth 10W Portable Bar Speaker With Supporting Usb, Sd Card, Aux, Fm, Tws &amp; Call Function"/>
    <x v="71"/>
    <n v="899"/>
    <n v="1199"/>
    <x v="2"/>
    <n v="0"/>
    <x v="23"/>
    <n v="14.550999999999998"/>
    <x v="11"/>
    <n v="0"/>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s v="Lapster Usb 3.0 Sata Cable For 2.5 Inch Ssd And Hdd , Usb 3.0 To Sata Iii Hard Driver Adapter , Sata To Usb Cable-(Blue)"/>
    <x v="119"/>
    <n v="349"/>
    <n v="999"/>
    <x v="0"/>
    <n v="1"/>
    <x v="6"/>
    <n v="4.7169999999999996"/>
    <x v="2"/>
    <n v="1"/>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s v="Urbn 10000 Mah Lithium Power Bank Upr10K With 12 Watt Fast Charging, Blue"/>
    <x v="20"/>
    <n v="900"/>
    <n v="2499"/>
    <x v="2"/>
    <n v="1"/>
    <x v="0"/>
    <n v="40.384"/>
    <x v="1"/>
    <n v="0"/>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s v="Qubo Smart Cam 360 From Hero Group | Made In India | 2Mp 1080P Full Hd | Cctv Wi-Fi Camera | 360 Degree Coverage| Two Way Talk | Mobile App Connectivity | Night Vision | Cloud &amp; Sd Card Recording"/>
    <x v="83"/>
    <n v="2490"/>
    <n v="3990"/>
    <x v="2"/>
    <n v="0"/>
    <x v="16"/>
    <n v="7.7059999999999995"/>
    <x v="3"/>
    <n v="0"/>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s v="Duracell Cr2025 3V Lithium Coin Battery, 5 Pcs, 2025 Coin Button Cell Battery, Dl2025"/>
    <x v="72"/>
    <n v="116"/>
    <n v="200"/>
    <x v="1"/>
    <n v="0"/>
    <x v="21"/>
    <n v="4.7570000000000006"/>
    <x v="5"/>
    <n v="1"/>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s v="Camel Fabrica Acrylic Ultra Color - 15Ml Each, 10 Shades"/>
    <x v="64"/>
    <n v="200"/>
    <n v="230"/>
    <x v="0"/>
    <n v="0"/>
    <x v="14"/>
    <n v="14.57"/>
    <x v="5"/>
    <n v="0"/>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s v="Lenovo Gx20L29764 65W Laptop Adapter/Charger With Power Cord For Select Models Of Lenovo (Round Pin) (Black)"/>
    <x v="110"/>
    <n v="1249"/>
    <n v="2796"/>
    <x v="2"/>
    <n v="1"/>
    <x v="10"/>
    <n v="8.9980000000000011"/>
    <x v="5"/>
    <n v="0"/>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s v="Hp Wired On Ear Headphones With Mic With 3.5 Mm Drivers, In-Built Noise Cancelling, Foldable And Adjustable For Laptop/Pc/Office/Home/ 1 Year Warranty (B4B09Pa)"/>
    <x v="120"/>
    <n v="649"/>
    <n v="999"/>
    <x v="2"/>
    <n v="0"/>
    <x v="31"/>
    <n v="10.722000000000001"/>
    <x v="12"/>
    <n v="0"/>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s v="Redragon K617 Fizz 60% Wired Rgb Gaming Keyboard, 61 Keys Compact Mechanical Keyboard W/White And Grey Color Keycaps, Linear Red Switch, Pro Driver/Software Supported"/>
    <x v="121"/>
    <n v="2649"/>
    <n v="3499"/>
    <x v="2"/>
    <n v="0"/>
    <x v="66"/>
    <n v="5.7709999999999999"/>
    <x v="6"/>
    <n v="0"/>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s v="HP GT 53 XL Cartridge Ink"/>
    <s v="Hp Gt 53 Xl Cartridge Ink"/>
    <x v="61"/>
    <n v="596"/>
    <n v="723"/>
    <x v="2"/>
    <n v="0"/>
    <x v="75"/>
    <n v="7.6189999999999998"/>
    <x v="5"/>
    <n v="0"/>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s v="Noise Colorfit Ultra Smart Watch With 1.75&quot; Hd Display, Aluminium Alloy Body, 60 Sports Modes, Spo2, Lightweight, Stock Market Info, Calls &amp; Sms Reply (Space Blue)"/>
    <x v="19"/>
    <n v="2499"/>
    <n v="5999"/>
    <x v="2"/>
    <n v="1"/>
    <x v="30"/>
    <n v="42.978999999999999"/>
    <x v="3"/>
    <n v="0"/>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s v="Zebronics Zeb-Jukebar 3900, 80W Multimedia Soundbar With Subwoofer Supporting Bluetooth, Hdmi(Arc), Coaxial Input, Aux, Usb &amp; Remote Control (Black)"/>
    <x v="122"/>
    <n v="4999"/>
    <n v="12499"/>
    <x v="2"/>
    <n v="1"/>
    <x v="13"/>
    <n v="8.7409999999999997"/>
    <x v="0"/>
    <n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s v="Boat Bassheads 102 Wired In Ear Earphones With Mic (Mint Green)"/>
    <x v="24"/>
    <n v="399"/>
    <n v="1290"/>
    <x v="0"/>
    <n v="1"/>
    <x v="12"/>
    <n v="80.242000000000004"/>
    <x v="0"/>
    <n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s v="Duracell Cr2016 3V Lithium Coin Battery, 5 Pcs, 2016 Coin Button Cell Battery, Dl2016"/>
    <x v="72"/>
    <n v="116"/>
    <n v="200"/>
    <x v="1"/>
    <n v="0"/>
    <x v="21"/>
    <n v="4.7850000000000001"/>
    <x v="4"/>
    <n v="1"/>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s v="Mi 360¬∞ Home Security Wireless Camera 2K Pro With Bluetooth Gateway Ble 4.2 L Dual Band Wi-Fi Connection L 3 Million 1296P| Full Color In Low-Light | Ai Human Detection, White"/>
    <x v="83"/>
    <n v="4499"/>
    <n v="5999"/>
    <x v="2"/>
    <n v="0"/>
    <x v="23"/>
    <n v="48.995999999999995"/>
    <x v="4"/>
    <n v="0"/>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s v="Zebronics Zeb-100Hb 4 Ports Usb Hub For Laptop, Pc Computers, Plug &amp; Play, Backward Compatible - Black"/>
    <x v="87"/>
    <n v="330"/>
    <n v="499"/>
    <x v="0"/>
    <n v="0"/>
    <x v="67"/>
    <n v="12.266000000000002"/>
    <x v="7"/>
    <n v="0"/>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s v="Boult Audio Bass Buds Q2 Lightweight Stereo Wired Over Ear Headphones Set With Mic With Deep Bass, Comfortable Ear Cushions, &amp; Long Cord (Black)"/>
    <x v="70"/>
    <n v="649"/>
    <n v="2499"/>
    <x v="2"/>
    <n v="1"/>
    <x v="82"/>
    <n v="16.948999999999998"/>
    <x v="2"/>
    <n v="0"/>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s v="Esr Screen Protector Compatible With Ipad Pro 11 Inch (2022/2021/2020/2018) And Ipad Air 5/4 (2022/2020, 10.9 Inch), Tempered-Glass Film With Alignment Frame, Scratch Resistant, Hd Clarity, 2 Pack"/>
    <x v="84"/>
    <n v="1234"/>
    <n v="1599"/>
    <x v="2"/>
    <n v="0"/>
    <x v="7"/>
    <n v="21.18"/>
    <x v="6"/>
    <n v="0"/>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s v="Parker Vector Standard Chrome Trim Ball Pen (Ink - Black)"/>
    <s v="Parker Vector Standard Chrome Trim Ball Pen (Ink - Black)"/>
    <x v="114"/>
    <n v="272"/>
    <n v="320"/>
    <x v="0"/>
    <n v="0"/>
    <x v="59"/>
    <n v="7.6859999999999999"/>
    <x v="1"/>
    <n v="0"/>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s v="Silicone Rubber Earbuds Tips, Eartips, Earpads, Earplugs, For Replacement In Earphones And Bluetooth Medium Size (10 Pcs Black)"/>
    <x v="123"/>
    <n v="99"/>
    <n v="999"/>
    <x v="1"/>
    <n v="1"/>
    <x v="2"/>
    <n v="4.3940000000000001"/>
    <x v="11"/>
    <n v="1"/>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s v="Canon Pixma Mg2577S All-In-One Inkjet Colour Printer With 1 Additional Colour Cartridge"/>
    <x v="124"/>
    <n v="3498"/>
    <n v="3875"/>
    <x v="2"/>
    <n v="0"/>
    <x v="79"/>
    <n v="15.585000000000001"/>
    <x v="10"/>
    <n v="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s v="Samsung 24-Inch(60.46Cm) Fhd Monitor, Ips, 75 Hz, Bezel Less Design, Amd Freesync, Flicker Free, Hdmi, D-Sub, (Lf24T350Fhwxxl, Dark Blue Gray)"/>
    <x v="80"/>
    <n v="10099"/>
    <n v="19110"/>
    <x v="2"/>
    <n v="0"/>
    <x v="41"/>
    <n v="6.923"/>
    <x v="4"/>
    <n v="0"/>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 Case Protective Laptop Bag Sleeve fits Upto 14.1&quot; Laptop/ MacBook, Wrinkle Free, Padded, Waterproof Light Neoprene case Cover Pouch, for Men &amp; Women, Black- 6 Months Warranty"/>
    <s v="Air Case Protective Laptop Bag Sleeve Fits Upto 14.1&quot; Laptop/ Macbook, Wrinkle Free, Padded, Waterproof Light Neoprene Case Cover Pouch, For Men &amp; Women, Black- 6 Months Warranty"/>
    <x v="90"/>
    <n v="449"/>
    <n v="999"/>
    <x v="0"/>
    <n v="1"/>
    <x v="10"/>
    <n v="14.001000000000001"/>
    <x v="4"/>
    <n v="0"/>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s v="Faber-Castell Connector Pen Set - Pack Of 25 (Assorted)"/>
    <x v="125"/>
    <n v="150"/>
    <n v="150"/>
    <x v="1"/>
    <n v="0"/>
    <x v="26"/>
    <n v="20.167000000000002"/>
    <x v="4"/>
    <n v="0"/>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s v="Zinq UPS for Router, Mini UPS for 12V WiFi Router Broadband Modem with Upto 4 Hours Power Backup, Upto 2Amp, Works with Existing Adapter, Also Works with Set-top Box, Smart Camera, CCTV (Black)"/>
    <s v="Zinq Ups For Router, Mini Ups For 12V Wifi Router Broadband Modem With Upto 4 Hours Power Backup, Upto 2Amp, Works With Existing Adapter, Also Works With Set-Top Box, Smart Camera, Cctv (Black)"/>
    <x v="69"/>
    <n v="1199"/>
    <n v="2999"/>
    <x v="2"/>
    <n v="1"/>
    <x v="13"/>
    <n v="14.824999999999999"/>
    <x v="3"/>
    <n v="0"/>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s v="Saleon‚Ñ¢ Portable Storage Organizer Bag For Earphone Usb Cable Power Bank Mobile Charger Digital Gadget Hard Disk, Water Resistance Material - Dark Grey"/>
    <x v="66"/>
    <n v="397"/>
    <n v="899"/>
    <x v="0"/>
    <n v="1"/>
    <x v="37"/>
    <n v="7.0250000000000004"/>
    <x v="1"/>
    <n v="0"/>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s v="RPM Euro Games Laptop/PC Controller Wired for Windows - 7, 8, 8.1, 10 and XP, Ps3(Upgraded with XYAB Buttons)"/>
    <s v="Rpm Euro Games Laptop/Pc Controller Wired For Windows - 7, 8, 8.1, 10 And Xp, Ps3(Upgraded With Xyab Buttons)"/>
    <x v="85"/>
    <n v="699"/>
    <n v="1490"/>
    <x v="2"/>
    <n v="1"/>
    <x v="3"/>
    <n v="9.7360000000000007"/>
    <x v="1"/>
    <n v="0"/>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s v="Realme Buds Wireless In Ear Bluetooth Earphones With Mic, 11.2Mm Bass Boost Driver, Magnetic Fast Pair, Fast Charging And 12 Hrs Playtime (Yellow)"/>
    <x v="24"/>
    <n v="1679"/>
    <n v="1999"/>
    <x v="2"/>
    <n v="0"/>
    <x v="85"/>
    <n v="76.662999999999997"/>
    <x v="3"/>
    <n v="0"/>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s v="Tvara Lcd Writing Tablet, 8.5&quot; Inch Colorful Toddler Doodle Board Drawing Tablet, Erasable Reusable Electronic Drawing Pads, Educational And Learning Tool For 3-6 Years Old Boy And Girls Mix Colors"/>
    <x v="46"/>
    <n v="354"/>
    <n v="1500"/>
    <x v="0"/>
    <n v="1"/>
    <x v="60"/>
    <n v="5.0259999999999998"/>
    <x v="1"/>
    <n v="0"/>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s v="Wings Phantom Pro Earphones Gaming Earbuds With Led Battery Indicator, 50Ms Low Latency, Bluetooth 5.3, 40 Hours Playtime, Mems Mic, Ipx4 Resist, 12Mm Driver, 500Mah Case, Headphones, (Black Tws)"/>
    <x v="126"/>
    <n v="1199"/>
    <n v="5499"/>
    <x v="2"/>
    <n v="1"/>
    <x v="38"/>
    <n v="5.843"/>
    <x v="11"/>
    <n v="0"/>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s v="Robustrion [Anti-Scratch] &amp; [Smudge Proof] [S Pen Compatible] Premium Tempered Glass Screen Protector For Samsung Tab S6 Lite 10.4 Inch Sm-P610/615 [Bubble Free]"/>
    <x v="84"/>
    <n v="379"/>
    <n v="1499"/>
    <x v="0"/>
    <n v="1"/>
    <x v="43"/>
    <n v="8.3490000000000002"/>
    <x v="0"/>
    <n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s v="Cablet 2.5 Inch Sata Usb 3.0 Hdd/Ssd Portable External Enclosure For 7Mm And 9.5Mm, Tool-Free Design, Supports Uasp Max 6Tb"/>
    <x v="55"/>
    <n v="499"/>
    <n v="775"/>
    <x v="0"/>
    <n v="0"/>
    <x v="63"/>
    <n v="4.3739999999999997"/>
    <x v="4"/>
    <n v="1"/>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s v="Sandisk 1Tb Extreme Portable Ssd 1050Mb/S R, 1000Mb/S W,Upto 2 Meter Drop Protection With Ip55 Water/Dust Resistance, Hw Encryption, Pc,Mac &amp; Typec Smartphone Compatible, 5Y Warranty, External Ssd"/>
    <x v="127"/>
    <n v="10389"/>
    <n v="32000"/>
    <x v="2"/>
    <n v="1"/>
    <x v="45"/>
    <n v="45.798000000000002"/>
    <x v="5"/>
    <n v="0"/>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s v="Zebronics Zeb-Warrior Ii 10 Watts 2.0 Multimedia Speaker With Rgb Lights, Usb Powered, Aux Input, Volume Control Pod For Pc, Laptops, Desktop"/>
    <x v="111"/>
    <n v="649"/>
    <n v="1300"/>
    <x v="2"/>
    <n v="1"/>
    <x v="8"/>
    <n v="9.2949999999999999"/>
    <x v="3"/>
    <n v="0"/>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s v="Tp-Link Ue300C Usb Type-C To Rj45 Gigabit Ethernet Network Adapter/Rj45 Lan Wired Adapter For Ultrabook, Chromebook, Laptop, Desktop, Plug &amp; Play, Usb 3.0, Foldable And Portable Design"/>
    <x v="128"/>
    <n v="1199"/>
    <n v="1999"/>
    <x v="2"/>
    <n v="0"/>
    <x v="54"/>
    <n v="26.92"/>
    <x v="6"/>
    <n v="0"/>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s v="Wecool Moonwalk M1 ENC True Wireless in Ear Earbuds with Mic, Titanium Drivers for Rich Bass Experience, 40+ Hours Play Time, Type C Fast Charging, Low Latency, BT 5.3, IPX5, Deep Bass (Black)"/>
    <s v="Wecool Moonwalk M1 Enc True Wireless In Ear Earbuds With Mic, Titanium Drivers For Rich Bass Experience, 40+ Hours Play Time, Type C Fast Charging, Low Latency, Bt 5.3, Ipx5, Deep Bass (Black)"/>
    <x v="24"/>
    <n v="889"/>
    <n v="1999"/>
    <x v="2"/>
    <n v="1"/>
    <x v="37"/>
    <n v="6.484"/>
    <x v="0"/>
    <n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s v="Hp 330 Wireless Black Keyboard And Mouse Set With Numeric Keypad, 2.4Ghz Wireless Connection And 1600 Dpi, Usb Receiver, Led Indicators , Black(2V9E6Aa)"/>
    <x v="54"/>
    <n v="1409"/>
    <n v="2199"/>
    <x v="2"/>
    <n v="0"/>
    <x v="63"/>
    <n v="4.327"/>
    <x v="2"/>
    <n v="1"/>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s v="Rc Print Gi 790 Ink Refill For Canon G1000, G1010, G1100, G2000, G2002, G2010, G2012, G2100, G3000, G3010, G3012, G3100, G4000, G4010"/>
    <x v="129"/>
    <n v="549"/>
    <n v="1999"/>
    <x v="2"/>
    <n v="1"/>
    <x v="25"/>
    <n v="5.6669999999999998"/>
    <x v="4"/>
    <n v="0"/>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s v="Redgear Cloak Wired Rgb Wired Over Ear Gaming Headphones With Mic For Pc"/>
    <x v="126"/>
    <n v="749"/>
    <n v="1799"/>
    <x v="2"/>
    <n v="1"/>
    <x v="30"/>
    <n v="17.198999999999998"/>
    <x v="1"/>
    <n v="0"/>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s v="Wayona Type C To Type C 65W/3.25A Nylon Braided Fast Charging Cable Compatible For Laptop, Macbook, Samsung Galaxy M33 M53 M51 S20 Ultra, A71, A53, A51, Ipad Pro 2018 (1M, Grey)"/>
    <s v="Wayona Type C To Type C 65W/3.25A Nylon Braided Fast Charging Cable Compatible For Laptop, Macbook, Samsung Galaxy M33 M53 M51 S20 Ultra, A71, A53, A51, Ipad Pro 2018 (1M, Grey)"/>
    <x v="0"/>
    <n v="379"/>
    <n v="1099"/>
    <x v="0"/>
    <n v="1"/>
    <x v="46"/>
    <n v="7.1059999999999999"/>
    <x v="4"/>
    <n v="0"/>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s v="Amazfit Gts2 Mini (New Version) Smart Watch With Always-On Amoled Display, Alexa Built-In, Spo2, 14 Days' Battery Life, 68 Sports Modes, Gps, Hr, Sleep &amp; Stress Monitoring (Meteor Black)"/>
    <x v="19"/>
    <n v="5998"/>
    <n v="7999"/>
    <x v="2"/>
    <n v="0"/>
    <x v="23"/>
    <n v="34.555"/>
    <x v="0"/>
    <n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s v="Tabelito¬Æ Polyester Foam, Nylon Hybrid Laptopss Bag Sleeve Case Cover Pouch For Laptopss Apple/Dell/Lenovo/ Asus/ Hp/Samsung/Mi/Macbook/Ultrabook/Thinkpad/Ideapad/Surfacepro (15.6 Inches /39.6Cm, Blue) Laptopsss"/>
    <x v="90"/>
    <n v="299"/>
    <n v="1499"/>
    <x v="0"/>
    <n v="1"/>
    <x v="27"/>
    <n v="7.0679999999999996"/>
    <x v="0"/>
    <n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s v="Robustrion Anti-Scratch &amp; Smudge Proof Tempered Glass Screen Protector For Xiaomi Mi Pad 5 11 Inch"/>
    <x v="84"/>
    <n v="379"/>
    <n v="1499"/>
    <x v="0"/>
    <n v="1"/>
    <x v="43"/>
    <n v="4.7699999999999996"/>
    <x v="3"/>
    <n v="1"/>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s v="Portronics Ruffpad 15 Re-Writable Lcd Screen 38.1Cm (15-Inch) Writing Pad For Drawing, Playing, Handwriting Gifts For Kids &amp; Adults (Grey)"/>
    <x v="130"/>
    <n v="1399"/>
    <n v="2999"/>
    <x v="2"/>
    <n v="1"/>
    <x v="3"/>
    <n v="7.83"/>
    <x v="4"/>
    <n v="0"/>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s v="Digitek¬Æ (Dls-9Ft) Lightweight &amp; Portable Aluminum Alloy Light Stand For Ring Light, Reflector, Flash Units, Diffuser, Portrait, Softbox, Studio Lighting &amp; More Ideal For Outdoor &amp; Indoor Shoots"/>
    <x v="131"/>
    <n v="699"/>
    <n v="1299"/>
    <x v="2"/>
    <n v="0"/>
    <x v="18"/>
    <n v="10.483000000000001"/>
    <x v="4"/>
    <n v="0"/>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s v="Classmate Pulse 1 Subject Notebook - 240Mm X 180Mm , Soft Cover, 180 Pages, Single Line, Pack Of 4"/>
    <x v="93"/>
    <n v="300"/>
    <n v="300"/>
    <x v="0"/>
    <n v="0"/>
    <x v="26"/>
    <n v="4.6189999999999998"/>
    <x v="0"/>
    <n v="1"/>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s v="Scarters Mouse Pad, Desk Mat Extended For Work From Home/Office/Gaming | Vegan Pu Leather | Anti-Skid, Anti-Slip, Reversible Splash-Proof ‚Äì Deskspread ~ Navy Blue &amp; Yellow"/>
    <x v="65"/>
    <n v="999"/>
    <n v="1995"/>
    <x v="2"/>
    <n v="1"/>
    <x v="8"/>
    <n v="11.817"/>
    <x v="6"/>
    <n v="0"/>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s v="Casio Mj-120D 150 Steps Check And Correct Desktop Calculator With Tax Keys, Black"/>
    <x v="132"/>
    <n v="535"/>
    <n v="535"/>
    <x v="2"/>
    <n v="0"/>
    <x v="26"/>
    <n v="8.8260000000000005"/>
    <x v="5"/>
    <n v="0"/>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s v="Gizga Essentials Laptop Bag Sleeve Case Cover Pouch with Handle for 14.1 Inch Laptop for Men &amp; Women, Padded Laptop Compartment, Premium Zipper Closure, Water Repellent Nylon Fabric, Grey"/>
    <s v="Gizga Essentials Laptop Bag Sleeve Case Cover Pouch With Handle For 14.1 Inch Laptop For Men &amp; Women, Padded Laptop Compartment, Premium Zipper Closure, Water Repellent Nylon Fabric, Grey"/>
    <x v="90"/>
    <n v="269"/>
    <n v="1099"/>
    <x v="0"/>
    <n v="1"/>
    <x v="60"/>
    <n v="5.1920000000000002"/>
    <x v="3"/>
    <n v="0"/>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s v="Parker Vector Camouflage Gift Set - Roller Ball Pen &amp; Parker Logo Keychain (Black Body, Blue Ink), 2 Piece Set"/>
    <x v="114"/>
    <n v="341"/>
    <n v="450"/>
    <x v="0"/>
    <n v="0"/>
    <x v="66"/>
    <n v="6.7929999999999993"/>
    <x v="4"/>
    <n v="0"/>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s v="Tp-Link Ac1200 Archer A6 Smart Wifi, 5Ghz Gigabit Dual Band Mu-Mimo Wireless Internet Router, Long Range Coverage By 4 Antennas, Qualcomm Chipset"/>
    <x v="69"/>
    <n v="2499"/>
    <n v="3999"/>
    <x v="2"/>
    <n v="0"/>
    <x v="16"/>
    <n v="17.079000000000001"/>
    <x v="5"/>
    <n v="0"/>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s v="HP Deskjet 2723 AIO Printer, Copy, Scan, WiFi, Bluetooth, USB, Simple Setup Smart App, Ideal for Home."/>
    <s v="Hp Deskjet 2723 Aio Printer, Copy, Scan, Wifi, Bluetooth, Usb, Simple Setup Smart App, Ideal For Home."/>
    <x v="117"/>
    <n v="5899"/>
    <n v="7005"/>
    <x v="2"/>
    <n v="0"/>
    <x v="85"/>
    <n v="7.7989999999999995"/>
    <x v="9"/>
    <n v="0"/>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s v="Xiaomi Mi 4A Dual_Band Ethernet 1200Mbps Speed Router| 2.4GHz &amp; 5GHz Frequency|128MB RAM | DualCore 4 Thread CPU|4 Omni Directional Antenna|Mi Wi-Fi app-Parental Control &amp; Anti Hacking|Repeater, White"/>
    <s v="Xiaomi Mi 4A Dual_Band Ethernet 1200Mbps Speed Router| 2.4Ghz &amp; 5Ghz Frequency|128Mb Ram | Dualcore 4 Thread Cpu|4 Omni Directional Antenna|Mi Wi-Fi App-Parental Control &amp; Anti Hacking|Repeater, White"/>
    <x v="69"/>
    <n v="1565"/>
    <n v="2999"/>
    <x v="2"/>
    <n v="0"/>
    <x v="61"/>
    <n v="15.113"/>
    <x v="1"/>
    <n v="0"/>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s v="Slovic¬Æ Tripod Mount Adapter| Tripod Mobile Holder|Tripod Phone Mount(Made In India)| Smartphone Clip Clipper 360 Degree For Taking Magic Video Shots &amp; Pictures."/>
    <x v="57"/>
    <n v="326"/>
    <n v="799"/>
    <x v="0"/>
    <n v="1"/>
    <x v="53"/>
    <n v="15.173"/>
    <x v="5"/>
    <n v="0"/>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s v="Orico 2.5&quot;(6.3cm) USB 3.0 HDD Enclosure Case Cover for SATA SSD HDD | SATA SSD HDD Enclosure High Speed USB 3.0 | Tool Free Installation | Black"/>
    <s v="Orico 2.5&quot;(6.3Cm) Usb 3.0 Hdd Enclosure Case Cover For Sata Ssd Hdd | Sata Ssd Hdd Enclosure High Speed Usb 3.0 | Tool Free Installation | Black"/>
    <x v="55"/>
    <n v="657"/>
    <n v="999"/>
    <x v="2"/>
    <n v="0"/>
    <x v="67"/>
    <n v="18.244"/>
    <x v="4"/>
    <n v="0"/>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s v="Logitech G402 Hyperion Fury Usb Wired Gaming Mouse, 4,000 Dpi, Lightweight, 8 Programmable Buttons, Compatible For Pc/Mac - Black"/>
    <x v="63"/>
    <n v="1995"/>
    <n v="2895"/>
    <x v="2"/>
    <n v="0"/>
    <x v="39"/>
    <n v="15.36"/>
    <x v="13"/>
    <n v="0"/>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s v="Panasonic Eneloop Bq-Cc55N Advanced, Smart And Quick Charger For Aa &amp; Aaa Rechargeable Batteries, White"/>
    <x v="72"/>
    <n v="1500"/>
    <n v="1500"/>
    <x v="2"/>
    <n v="0"/>
    <x v="26"/>
    <n v="30.396000000000001"/>
    <x v="5"/>
    <n v="0"/>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s v="Logitech K380 Wireless Multi-Device Keyboard For Windows, Apple Ios, Apple Tv Android Or Chrome, Bluetooth, Compact Space-Saving Design, Pc/Mac/Laptop/Smartphone/Tablet (Dark Grey)"/>
    <x v="49"/>
    <n v="2640"/>
    <n v="3195"/>
    <x v="2"/>
    <n v="0"/>
    <x v="49"/>
    <n v="20.646000000000001"/>
    <x v="6"/>
    <n v="0"/>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s v="Canon Pixma E477 All-In-One Wireless Ink Efficient Colour Printer (White/Blue)"/>
    <x v="117"/>
    <n v="5299"/>
    <n v="6355"/>
    <x v="2"/>
    <n v="0"/>
    <x v="49"/>
    <n v="12.18"/>
    <x v="2"/>
    <n v="0"/>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s v="Redgear Cosmo 7,1 Usb Gaming Wired Over Ear Headphones With Mic With Virtual Surround Sound,50Mm Driver, Rgb Leds &amp; Remote Control(Black)"/>
    <s v="Redgear Cosmo 7,1 Usb Gaming Wired Over Ear Headphones With Mic With Virtual Surround Sound,50Mm Driver, Rgb Leds &amp; Remote Control(Black)"/>
    <x v="126"/>
    <n v="1990"/>
    <n v="2999"/>
    <x v="2"/>
    <n v="0"/>
    <x v="67"/>
    <n v="18.536999999999999"/>
    <x v="4"/>
    <n v="0"/>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s v="Belkin Essential Series 4-Socket Surge Protector Universal Socket With 5Ft Heavy Duty Cable (Grey)"/>
    <x v="133"/>
    <n v="1289"/>
    <n v="1499"/>
    <x v="2"/>
    <n v="0"/>
    <x v="81"/>
    <n v="25.167999999999999"/>
    <x v="6"/>
    <n v="0"/>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s v="Classmate Long Book - Unruled, 160 Pages, 314 Mm X 194 Mm - Pack Of 3"/>
    <x v="93"/>
    <n v="165"/>
    <n v="165"/>
    <x v="1"/>
    <n v="0"/>
    <x v="26"/>
    <n v="6.1739999999999995"/>
    <x v="6"/>
    <n v="0"/>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s v="Artis Ar-45W-Mg2 45 Watts Mg2 Laptop Adapter/Charger Compatible With Mb Air 13‚Äù &amp; Mb Air 11‚Äù (14.5 V, 3.1 A) Connector: Mg2 (T Tip Connector)"/>
    <x v="110"/>
    <n v="1699"/>
    <n v="3499"/>
    <x v="2"/>
    <n v="1"/>
    <x v="24"/>
    <n v="11.289"/>
    <x v="9"/>
    <n v="0"/>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s v="Imou 360¬∞ 1080P Full Hd Security Camera, Human Detection, Motion Tracking, 2-Way Audio, Night Vision, Dome Camera With Wifi &amp; Ethernet Connection, Alexa Google Assistant, Up To 256Gb Sd Card Support"/>
    <x v="83"/>
    <n v="2299"/>
    <n v="7500"/>
    <x v="2"/>
    <n v="1"/>
    <x v="12"/>
    <n v="9.6539999999999999"/>
    <x v="3"/>
    <n v="0"/>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s v="E-COSMOS 5V 1.2W Portable Flexible USB LED Light (Colours May Vary, Small, EC-POF1)"/>
    <s v="E-Cosmos 5V 1.2W Portable Flexible Usb Led Light (Colours May Vary, Small, Ec-Pof1)"/>
    <x v="81"/>
    <n v="39"/>
    <n v="39"/>
    <x v="1"/>
    <n v="0"/>
    <x v="26"/>
    <n v="7.1440000000000001"/>
    <x v="11"/>
    <n v="0"/>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s v="Xiaomi Pad 5| Qualcomm Snapdragon 860| 120Hz Refresh Rate| 6Gb, 128Gb| 2.5K+ Display (10.95-Inch/27.81Cm)|1 Billion Colours| Dolby Vision Atmos| Quad Speakers| Wi-Fi| Gray"/>
    <x v="134"/>
    <n v="26999"/>
    <n v="37999"/>
    <x v="2"/>
    <n v="0"/>
    <x v="56"/>
    <n v="7.4859999999999998"/>
    <x v="13"/>
    <n v="0"/>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s v="Sennheiser Cx 80S In-Ear Wired Headphones With In-Line One-Button Smart Remote With Microphone Black"/>
    <x v="24"/>
    <n v="1490"/>
    <n v="1990"/>
    <x v="2"/>
    <n v="0"/>
    <x v="23"/>
    <n v="102.35"/>
    <x v="3"/>
    <n v="0"/>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s v="Hb Plus Folding Height Adjustable Aluminum Foldable Portable Adjustment Desktop Laptop Holder Riser Stand"/>
    <x v="47"/>
    <n v="398"/>
    <n v="1949"/>
    <x v="0"/>
    <n v="1"/>
    <x v="27"/>
    <n v="4.0750000000000002"/>
    <x v="1"/>
    <n v="1"/>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s v="HP 65W AC Laptops Charger Adapter 4.5mm for HP Pavilion Black (Without Power Cable)"/>
    <s v="Hp 65W Ac Laptops Charger Adapter 4.5Mm For Hp Pavilion Black (Without Power Cable)"/>
    <x v="110"/>
    <n v="770"/>
    <n v="1547"/>
    <x v="2"/>
    <n v="1"/>
    <x v="8"/>
    <n v="6.8849999999999998"/>
    <x v="4"/>
    <n v="0"/>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s v="Tukzer Fully Foldable Tabletop Desktop Tablet Mobile Stand Holder - Angle &amp; Height Adjustable For Desk, Cradle, Dock, Compatible With Smartphones &amp; Tablets (White)"/>
    <x v="31"/>
    <n v="279"/>
    <n v="1299"/>
    <x v="0"/>
    <n v="1"/>
    <x v="72"/>
    <n v="9.0719999999999992"/>
    <x v="1"/>
    <n v="0"/>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s v="Gizga Essentials Cable Organiser, Cord Management System For Pc, Tv, Home Theater, Speaker &amp; Cables, Reusable Cable Organizer For Desk, Wfh Accessories, Organizer Tape Roll, Reusable Cable Ties Strap"/>
    <x v="135"/>
    <n v="249"/>
    <n v="599"/>
    <x v="0"/>
    <n v="1"/>
    <x v="30"/>
    <n v="10.484999999999999"/>
    <x v="6"/>
    <n v="0"/>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s v="Camel Oil Pastel with Reusable Plastic Box - 50 Shades"/>
    <s v="Camel Oil Pastel With Reusable Plastic Box - 50 Shades"/>
    <x v="136"/>
    <n v="230"/>
    <n v="230"/>
    <x v="0"/>
    <n v="0"/>
    <x v="26"/>
    <n v="13.927"/>
    <x v="6"/>
    <n v="0"/>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s v="HP M270 Backlit USB Wired Gaming Mouse with 6 Buttons, 4-Speed Customizable 2400 DPI, Ergonomic Design, Breathing LED Lighting, Metal Scroll Wheel, Lightweighted / 3 Years Warranty (7ZZ87AA), Black"/>
    <s v="Hp M270 Backlit Usb Wired Gaming Mouse With 6 Buttons, 4-Speed Customizable 2400 Dpi, Ergonomic Design, Breathing Led Lighting, Metal Scroll Wheel, Lightweighted / 3 Years Warranty (7Zz87Aa), Black"/>
    <x v="63"/>
    <n v="599"/>
    <n v="700"/>
    <x v="2"/>
    <n v="0"/>
    <x v="81"/>
    <n v="6.601"/>
    <x v="4"/>
    <n v="0"/>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s v="Foxin Ftc 12A / Q2612A Black Laser Toner Cartridge Compatible With Laserjet 1020,M1005,1018,1010,1012,1015,1020 Plus,1022,3015,3020,3030,3050, 3050Z, 3052,3055 (Black)"/>
    <x v="137"/>
    <n v="598"/>
    <n v="1150"/>
    <x v="2"/>
    <n v="0"/>
    <x v="61"/>
    <n v="6.6349999999999998"/>
    <x v="3"/>
    <n v="0"/>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s v="Robustrion [Anti-Scratch] &amp; [Smudge Proof] [Bubble Free] Premium Tempered Glass Screen Protector Guard For Samsung Galaxy Tab A8 10.5 Inch [Sm-X200/X205/X207] 2022"/>
    <x v="84"/>
    <n v="399"/>
    <n v="1499"/>
    <x v="0"/>
    <n v="1"/>
    <x v="25"/>
    <n v="4.6909999999999998"/>
    <x v="1"/>
    <n v="1"/>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s v="Pc Square Laptop Tabletop Stand/ Computer Tablet Stand 6 Angles Adjustable Aluminum Ergonomic Foldable Portable Desktop Holder Compatible With Macbook, Hp, Dell, Lenovo &amp; All Other Notebook (Silver)"/>
    <x v="47"/>
    <n v="499"/>
    <n v="1299"/>
    <x v="0"/>
    <n v="1"/>
    <x v="33"/>
    <n v="6.84"/>
    <x v="3"/>
    <n v="0"/>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s v="Lenovo 130 Wireless Compact Mouse, 1K DPI Optical sensor, 2.4GHz Wireless NanoUSB, 10m range, 3button(left,right,scroll) upto 3M left/right clicks, 10 month battery, Ambidextrous, Ergonomic GY51C12380"/>
    <s v="Lenovo 130 Wireless Compact Mouse, 1K Dpi Optical Sensor, 2.4Ghz Wireless Nanousb, 10M Range, 3Button(Left,Right,Scroll) Upto 3M Left/Right Clicks, 10 Month Battery, Ambidextrous, Ergonomic Gy51C12380"/>
    <x v="45"/>
    <n v="579"/>
    <n v="1090"/>
    <x v="2"/>
    <n v="0"/>
    <x v="41"/>
    <n v="7.8820000000000006"/>
    <x v="5"/>
    <n v="0"/>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s v="Pilot Frixion Clicker Roller Pen (Blue), (9000019529)"/>
    <s v="Pilot Frixion Clicker Roller Pen (Blue), (9000019529)"/>
    <x v="138"/>
    <n v="90"/>
    <n v="100"/>
    <x v="1"/>
    <n v="0"/>
    <x v="79"/>
    <n v="10.298999999999999"/>
    <x v="3"/>
    <n v="0"/>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s v="Zebronics Aluminium Alloy Laptop Stand, Compatible With 9-15.6 Inch Laptops, 7 Angles Adjustable, Anti Slip Silicon Rubber Pads, Foldable, Velvet Pouch Inside, Zeb-Ns2000 (Dark Grey)"/>
    <x v="47"/>
    <n v="899"/>
    <n v="1999"/>
    <x v="2"/>
    <n v="1"/>
    <x v="10"/>
    <n v="6.0670000000000002"/>
    <x v="5"/>
    <n v="0"/>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s v="Hp K500F Backlit Membrane Wired Gaming Keyboard With Mixed Color Lighting, Metal Panel With Logo Lighting, 26 Anti-Ghosting Keys, And Windows Lock Key / 3 Years Warranty(7Zz97Aa)"/>
    <x v="121"/>
    <n v="1149"/>
    <n v="1800"/>
    <x v="2"/>
    <n v="0"/>
    <x v="63"/>
    <n v="9.0229999999999997"/>
    <x v="4"/>
    <n v="0"/>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s v="Gizga Club-Laptop Neoprene Reversible For 15.6-Inches Laptop Sleeve - Black-Red"/>
    <x v="90"/>
    <n v="249"/>
    <n v="499"/>
    <x v="0"/>
    <n v="1"/>
    <x v="8"/>
    <n v="27.06"/>
    <x v="0"/>
    <n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s v="Inventis 5V 1.2W Portable Flexible Usb Led Light Lamp (Colors May Vary)"/>
    <x v="81"/>
    <n v="39"/>
    <n v="39"/>
    <x v="1"/>
    <n v="0"/>
    <x v="26"/>
    <n v="17.172000000000001"/>
    <x v="9"/>
    <n v="0"/>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s v="Tp-Link Tl-Wa855Re 300 Mbps Wi-Fi Range Extender (White)"/>
    <x v="59"/>
    <n v="1599"/>
    <n v="3599"/>
    <x v="2"/>
    <n v="1"/>
    <x v="37"/>
    <n v="20.381999999999998"/>
    <x v="0"/>
    <n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s v="Boat Stone 250 Portable Wireless Speaker With 5W Rms Immersive Audio, Rgb Leds, Up To 8Hrs Playtime, Ipx7 Water Resistance, Multi-Compatibility Modes(Black)"/>
    <x v="71"/>
    <n v="1199"/>
    <n v="3990"/>
    <x v="2"/>
    <n v="1"/>
    <x v="20"/>
    <n v="7.1080000000000005"/>
    <x v="0"/>
    <n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s v="Offbeat¬Æ - DASH 2.4GHz Wireless + Bluetooth 5.1 Mouse, Multi-Device Dual Mode Slim Rechargeable Silent Click Buttons Wireless Bluetooth Mouse, 3 Adjustable DPI, Works on 2 devices at the same time with a switch button for Windows/Mac/Android/Ipad/Smart TV"/>
    <s v="Offbeat¬Æ - Dash 2.4Ghz Wireless + Bluetooth 5.1 Mouse, Multi-Device Dual Mode Slim Rechargeable Silent Click Buttons Wireless Bluetooth Mouse, 3 Adjustable Dpi, Works On 2 Devices At The Same Time With A Switch Button For Windows/Mac/Android/Ipad/Smart Tv"/>
    <x v="45"/>
    <n v="1099"/>
    <n v="1499"/>
    <x v="2"/>
    <n v="0"/>
    <x v="35"/>
    <n v="6.5750000000000002"/>
    <x v="0"/>
    <n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s v="Classmate Drawing Book - Unruled, 40 Pages, 210 Mm X 297 Mm - Pack Of 4"/>
    <x v="93"/>
    <n v="120"/>
    <n v="120"/>
    <x v="1"/>
    <n v="0"/>
    <x v="26"/>
    <n v="9.4510000000000005"/>
    <x v="6"/>
    <n v="0"/>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s v="Hp Gk320 Wired Full Size Rgb Backlight Mechanical Gaming Keyboard, 4 Led Indicators, Mechanical Switches, Double Injection Key Caps, And Windows Lock Key(4Qn01Aa)"/>
    <x v="121"/>
    <n v="1519"/>
    <n v="3499"/>
    <x v="2"/>
    <n v="1"/>
    <x v="48"/>
    <n v="4.7080000000000002"/>
    <x v="4"/>
    <n v="1"/>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s v="Parker Moments Vector Timecheck Gold Trim Roller Ball Pen (Black)"/>
    <x v="138"/>
    <n v="420"/>
    <n v="420"/>
    <x v="0"/>
    <n v="0"/>
    <x v="26"/>
    <n v="6.1260000000000003"/>
    <x v="0"/>
    <n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s v="Camlin Elegante Fountain Pen - Black/Blue/Red"/>
    <x v="139"/>
    <n v="225"/>
    <n v="225"/>
    <x v="0"/>
    <n v="0"/>
    <x v="26"/>
    <n v="8.8979999999999997"/>
    <x v="3"/>
    <n v="0"/>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s v="Carecase¬Æ Optical Bay 2Nd Hard Drive Caddy, 9.5 Mm Cd/Dvd Drive Slot For Ssd And Hdd"/>
    <x v="140"/>
    <n v="199"/>
    <n v="799"/>
    <x v="1"/>
    <n v="1"/>
    <x v="43"/>
    <n v="11.433"/>
    <x v="3"/>
    <n v="0"/>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s v="Canon E4570 All-in-One Wi-Fi Ink Efficient Colour Printer with FAX/ADF/Duplex Printing (Black)- Smart Speaker Compatible, Standard"/>
    <s v="Canon E4570 All-In-One Wi-Fi Ink Efficient Colour Printer With Fax/Adf/Duplex Printing (Black)- Smart Speaker Compatible, Standard"/>
    <x v="124"/>
    <n v="8349"/>
    <n v="9625"/>
    <x v="2"/>
    <n v="0"/>
    <x v="14"/>
    <n v="7.452"/>
    <x v="11"/>
    <n v="0"/>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s v="Crucial P3 500Gb Pcie 3.0 3D Nand Nvme M.2 Ssd, Up To 3500Mb/S - Ct500P3Ssd8"/>
    <x v="107"/>
    <n v="3307"/>
    <n v="6100"/>
    <x v="2"/>
    <n v="0"/>
    <x v="18"/>
    <n v="6.8149999999999995"/>
    <x v="4"/>
    <n v="0"/>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s v="HP v222w 64GB USB 2.0 Pen Drive (Silver)"/>
    <s v="Hp V222W 64Gb Usb 2.0 Pen Drive (Silver)"/>
    <x v="44"/>
    <n v="449"/>
    <n v="1300"/>
    <x v="0"/>
    <n v="1"/>
    <x v="6"/>
    <n v="9.1589999999999989"/>
    <x v="0"/>
    <n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s v="Duracell Ultra Alkaline D Battery, 2 Pcs"/>
    <x v="51"/>
    <n v="380"/>
    <n v="400"/>
    <x v="0"/>
    <n v="0"/>
    <x v="84"/>
    <n v="6.511000000000001"/>
    <x v="5"/>
    <n v="0"/>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s v="Bestor¬Æ Lcd Writing Tablet/Pad 12 Inches | Electronic Writing Scribble Board For Kids | Kids Learning Toy | Portable Ruff For Lcd Paperless Memo Digital Tablet Notepad E-Writer/Writing/Drawing Pad Home/School/Office (Black)"/>
    <x v="46"/>
    <n v="499"/>
    <n v="1399"/>
    <x v="0"/>
    <n v="1"/>
    <x v="0"/>
    <n v="5.3620000000000001"/>
    <x v="2"/>
    <n v="0"/>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s v="Lenovo Ideapad 3 11Th Gen Intel Core I3 15.6&quot; Fhd Thin &amp; Light Laptop(8Gb/512Gb Ssd/Windows 11/Office 2021/2Yr Warranty/3Months Xbox Game Pass/Platinum Grey/1.7Kg), 81X800Lgin"/>
    <x v="141"/>
    <n v="37247"/>
    <n v="59890"/>
    <x v="2"/>
    <n v="0"/>
    <x v="16"/>
    <n v="4.3230000000000004"/>
    <x v="1"/>
    <n v="1"/>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s v="Boat Bassheads 900 On-Ear Wired Headphones With Mic (White)"/>
    <x v="39"/>
    <n v="849"/>
    <n v="2490"/>
    <x v="2"/>
    <n v="1"/>
    <x v="46"/>
    <n v="95.388000000000005"/>
    <x v="0"/>
    <n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s v="Zebronics Astra 10 Portable Wireless Bt V5.0 Speaker, 10W Rms Power, 15* Hours Backup, 2.25&quot; Drive Size, Up To 6.4&quot; Mobile Holder Support, Carry Handle, Usb, Msd, Aux Input And Fm Radio With Antenna"/>
    <x v="89"/>
    <n v="799"/>
    <n v="1999"/>
    <x v="2"/>
    <n v="1"/>
    <x v="13"/>
    <n v="4.1180000000000003"/>
    <x v="7"/>
    <n v="1"/>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s v="SWAPKART Portable Flexible Adjustable Eye Protection USB LED Desk Light Table Lamp for Reading, Working on PC, Laptop, Power Bank, Bedroom ( Multicolour )"/>
    <s v="Swapkart Portable Flexible Adjustable Eye Protection Usb Led Desk Light Table Lamp For Reading, Working On Pc, Laptop, Power Bank, Bedroom ( Multicolour )"/>
    <x v="81"/>
    <n v="298"/>
    <n v="999"/>
    <x v="0"/>
    <n v="1"/>
    <x v="20"/>
    <n v="5.8520000000000003"/>
    <x v="4"/>
    <n v="0"/>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s v="Infinity (Jbl Fuze 100, Wireless Portable Bluetooth Speaker With Mic, Deep Bass, Dual Equalizer, Ipx7 Waterproof, Rugged Fabric Design (Black)"/>
    <x v="89"/>
    <n v="1499"/>
    <n v="2999"/>
    <x v="2"/>
    <n v="1"/>
    <x v="8"/>
    <n v="29.362000000000002"/>
    <x v="3"/>
    <n v="0"/>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s v="Pigeon By Stovekraft Amaze Plus Electric Kettle (14289) With Stainless Steel Body, 1.5 Litre, Used For Boiling Water, Making Tea And Coffee, Instant Noodles, Soup Etc. 1500 Watt (Silver)"/>
    <x v="142"/>
    <n v="649"/>
    <n v="1245"/>
    <x v="2"/>
    <n v="0"/>
    <x v="61"/>
    <n v="127.265"/>
    <x v="2"/>
    <n v="0"/>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s v="Usha Quartz Room Heater With Overheating Protection (3002, Ivory, 800 Watts)"/>
    <x v="143"/>
    <n v="1199"/>
    <n v="1695"/>
    <x v="2"/>
    <n v="0"/>
    <x v="56"/>
    <n v="16.900000000000002"/>
    <x v="9"/>
    <n v="0"/>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s v="Amazon Brand - Solimo 2000/1000 Watts Room Heater With Adjustable Thermostat (Isi Certified, White Colour, Ideal For Small To Medium Room/Area)"/>
    <x v="144"/>
    <n v="1199"/>
    <n v="2000"/>
    <x v="2"/>
    <n v="0"/>
    <x v="54"/>
    <n v="22.542999999999999"/>
    <x v="1"/>
    <n v="0"/>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s v="Stylehouse Lint Remover For Woolen Clothes, Electric Lint Remover, Best Lint Shaver For Clothes"/>
    <x v="145"/>
    <n v="455"/>
    <n v="999"/>
    <x v="0"/>
    <n v="1"/>
    <x v="34"/>
    <n v="7.677999999999999"/>
    <x v="3"/>
    <n v="0"/>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s v="Beatxp Kitchen Scale Multipurpose Portable Electronic Digital Weighing Scale | Weight Machine With Back Light Lcd Display | White |10 Kg | 2 Year Warranty |"/>
    <x v="146"/>
    <n v="199"/>
    <n v="1999"/>
    <x v="1"/>
    <n v="1"/>
    <x v="2"/>
    <n v="5.7309999999999999"/>
    <x v="7"/>
    <n v="0"/>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s v="Glun Multipurpose Portable Electronic Digital Weighing Scale Weight Machine (10 Kg - With Back Light)"/>
    <x v="146"/>
    <n v="293"/>
    <n v="499"/>
    <x v="0"/>
    <n v="0"/>
    <x v="19"/>
    <n v="48.893999999999998"/>
    <x v="2"/>
    <n v="0"/>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s v="Pigeon Polypropylene Mini Handy And Compact Chopper With 3 Blades For Effortlessly Chopping Vegetables And Fruits For Your Kitchen (12420, Green, 400 Ml)"/>
    <x v="147"/>
    <n v="199"/>
    <n v="495"/>
    <x v="1"/>
    <n v="1"/>
    <x v="13"/>
    <n v="274.66300000000001"/>
    <x v="3"/>
    <n v="0"/>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s v="Prestige 1.5 Litre Kettle 1500-Watts, Red"/>
    <x v="142"/>
    <n v="749"/>
    <n v="1245"/>
    <x v="2"/>
    <n v="0"/>
    <x v="54"/>
    <n v="35.683"/>
    <x v="2"/>
    <n v="0"/>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s v="Bajaj Rhx-2 800-Watt Room Heater (White)"/>
    <x v="143"/>
    <n v="1399"/>
    <n v="1549"/>
    <x v="2"/>
    <n v="0"/>
    <x v="79"/>
    <n v="6.5019999999999998"/>
    <x v="2"/>
    <n v="0"/>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s v="Prestige Electric Kettle Pkoss - 1500Watts, Steel (1.5Ltr), Black"/>
    <x v="142"/>
    <n v="749"/>
    <n v="1445"/>
    <x v="2"/>
    <n v="0"/>
    <x v="61"/>
    <n v="67.25"/>
    <x v="2"/>
    <n v="0"/>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s v="Pigeon By Stovekraft Cruise 1800 Watt Induction Cooktop (Black)"/>
    <x v="148"/>
    <n v="1699"/>
    <n v="3193"/>
    <x v="2"/>
    <n v="0"/>
    <x v="41"/>
    <n v="57.831999999999994"/>
    <x v="11"/>
    <n v="0"/>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s v="Prestige Pkgss 1.7L 1500W Electric Kettle (Stainless Steel)"/>
    <x v="142"/>
    <n v="1043"/>
    <n v="1345"/>
    <x v="2"/>
    <n v="0"/>
    <x v="47"/>
    <n v="19.391999999999999"/>
    <x v="11"/>
    <n v="0"/>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s v="Shoptoshop Electric Lint Remover, Best Lint Shaver For Clothes,Lint Remover For Woolen Clothes ,Lint Remover For Sweaters"/>
    <x v="145"/>
    <n v="499"/>
    <n v="999"/>
    <x v="0"/>
    <n v="1"/>
    <x v="8"/>
    <n v="8.9589999999999996"/>
    <x v="3"/>
    <n v="0"/>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s v="Orpat Oeh-1260 2000-Watt Fan Heater (Grey)"/>
    <x v="144"/>
    <n v="1464"/>
    <n v="1650"/>
    <x v="2"/>
    <n v="0"/>
    <x v="68"/>
    <n v="18.22"/>
    <x v="3"/>
    <n v="0"/>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s v="Pro365 Indo Mocktails/Coffee Foamer/Cappuccino/Lemonade/Milk Frother (6 Months Warranty)"/>
    <x v="149"/>
    <n v="249"/>
    <n v="499"/>
    <x v="0"/>
    <n v="1"/>
    <x v="8"/>
    <n v="11.727"/>
    <x v="8"/>
    <n v="0"/>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s v="Bajaj Dx-6 1000W Dry Iron With Advance Soleplate And Anti-Bacterial German Coating Technology, White"/>
    <x v="150"/>
    <n v="625"/>
    <n v="1400"/>
    <x v="2"/>
    <n v="1"/>
    <x v="10"/>
    <n v="27.515999999999998"/>
    <x v="0"/>
    <n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s v="Croma 500W Mixer Grinder With 3 Stainless Steel Leak-Proof Jars, 3 Speed &amp; Pulse Function, 2 Years Warranty (Crak4184, White &amp; Purple)"/>
    <x v="151"/>
    <n v="1290"/>
    <n v="2500"/>
    <x v="2"/>
    <n v="0"/>
    <x v="61"/>
    <n v="10.530000000000001"/>
    <x v="1"/>
    <n v="0"/>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s v="Havells Instanio 3-Litre Instant Geyser (White/Blue)"/>
    <x v="152"/>
    <n v="3600"/>
    <n v="6190"/>
    <x v="2"/>
    <n v="0"/>
    <x v="21"/>
    <n v="16.224"/>
    <x v="4"/>
    <n v="0"/>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s v="Morphy Richards Ofr Room Heater, 09 Fin 2000 Watts Oil Filled Room Heater , Isi Approved (Ofr 9 Grey)"/>
    <x v="153"/>
    <n v="6549"/>
    <n v="13999"/>
    <x v="2"/>
    <n v="1"/>
    <x v="3"/>
    <n v="6.9610000000000003"/>
    <x v="1"/>
    <n v="0"/>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s v="Havells Aqua Plus 1.2 Litre Double Wall Kettle / 304 Stainless Steel Inner Body / Cool Touch Outer Body / Wider Mouth/ 2 Year Warranty (Black, 1500 Watt)"/>
    <x v="142"/>
    <n v="1625"/>
    <n v="2995"/>
    <x v="2"/>
    <n v="0"/>
    <x v="18"/>
    <n v="27.984000000000002"/>
    <x v="6"/>
    <n v="0"/>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s v="Bajaj Splendora 3 Litre 3Kw Iwh Instant Water Heater (Geyser), White"/>
    <x v="152"/>
    <n v="2599"/>
    <n v="5890"/>
    <x v="2"/>
    <n v="1"/>
    <x v="37"/>
    <n v="25.883000000000003"/>
    <x v="3"/>
    <n v="0"/>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s v="Kent 16052 Elegant Electric Glass Kettle 1.8L 2000 W | Blue Led Illumination | Borosilicate Glass Body | Boil Drying Protection | Used As Boiler | Milk | Tea | Water &amp; Soup | 1 Year Warranty"/>
    <x v="154"/>
    <n v="1199"/>
    <n v="2000"/>
    <x v="2"/>
    <n v="0"/>
    <x v="54"/>
    <n v="18.03"/>
    <x v="1"/>
    <n v="0"/>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s v="Bajaj New Shakti Neo 15L Vertical Storage Water Heater (Geyser 15 Litres) 4 Star Bee Rated Heater For Water Heating With Titanium Armour, Swirl Flow Technology, Glasslined Tank (White), 1 Yr Warranty"/>
    <x v="155"/>
    <n v="5499"/>
    <n v="13150"/>
    <x v="2"/>
    <n v="1"/>
    <x v="30"/>
    <n v="10.597999999999999"/>
    <x v="0"/>
    <n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s v="Lifelong Llmg23 Power Pro 500-Watt Mixer Grinder With 3 Jars (Liquidizing, Wet Grinding And Chutney Jar), Stainless Steel Blades, 1 Year Warranty (Black)"/>
    <x v="151"/>
    <n v="1299"/>
    <n v="3500"/>
    <x v="2"/>
    <n v="1"/>
    <x v="11"/>
    <n v="47.849999999999994"/>
    <x v="11"/>
    <n v="0"/>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s v="Bajaj Majesty Dx-11 1000W Dry Iron With Advance Soleplate And Anti-Bacterial German Coating Technology, White And Blue"/>
    <x v="150"/>
    <n v="599"/>
    <n v="785"/>
    <x v="2"/>
    <n v="0"/>
    <x v="66"/>
    <n v="28.446999999999999"/>
    <x v="0"/>
    <n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s v="Bajaj Rex 500W Mixer Grinder With Nutri-Pro Feature, 3 Jars, White"/>
    <x v="151"/>
    <n v="1999"/>
    <n v="3210"/>
    <x v="2"/>
    <n v="0"/>
    <x v="16"/>
    <n v="45.548999999999999"/>
    <x v="0"/>
    <n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s v="Lifelong Llek15 Electric Kettle 1.5L With Stainless Steel Body, Easy And Fast Boiling Of Water For Instant Noodles, Soup, Tea Etc. (1 Year Warranty, Silver)"/>
    <x v="154"/>
    <n v="549"/>
    <n v="1000"/>
    <x v="2"/>
    <n v="0"/>
    <x v="32"/>
    <n v="4.6740000000000004"/>
    <x v="9"/>
    <n v="0"/>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s v="Lifelong Llqh922 Regalia 800 W (Isi Certified) Quartz Room Heater With 2 Power Settings, Overheating Protection, 2 Rod Heater (1 Year Warranty, White)"/>
    <x v="143"/>
    <n v="999"/>
    <n v="2000"/>
    <x v="2"/>
    <n v="1"/>
    <x v="8"/>
    <n v="4.9630000000000001"/>
    <x v="11"/>
    <n v="0"/>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s v="R B Nova Lint/Fabric Shaver For Cloths, Lint Remover For Woolen Sweaters, Blankets, Jackets/Burr Remover Pill Remover From Carpets, Pack Of 1"/>
    <x v="145"/>
    <n v="398"/>
    <n v="1999"/>
    <x v="0"/>
    <n v="1"/>
    <x v="27"/>
    <n v="4.3569999999999993"/>
    <x v="3"/>
    <n v="1"/>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s v="Bajaj Immersion Rod Water Heater 1500 Watts, Silver"/>
    <x v="156"/>
    <n v="539"/>
    <n v="720"/>
    <x v="2"/>
    <n v="0"/>
    <x v="23"/>
    <n v="40.117000000000004"/>
    <x v="3"/>
    <n v="0"/>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s v="Inalsa Electric Kettle 1.5 Litre With Stainless Steel Body - Absa|Auto Shut Off &amp; Boil Dry Protection Safety Features| Cordless Base &amp; Cord Winder|Hot Water Kettle |Water Heater Jug"/>
    <x v="142"/>
    <n v="699"/>
    <n v="1595"/>
    <x v="2"/>
    <n v="1"/>
    <x v="37"/>
    <n v="12.19"/>
    <x v="3"/>
    <n v="0"/>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s v="Prestige Pic 20 1600 Watt Induction Cooktop With Push Button (Black)"/>
    <x v="148"/>
    <n v="2148"/>
    <n v="3645"/>
    <x v="2"/>
    <n v="0"/>
    <x v="19"/>
    <n v="35.488"/>
    <x v="3"/>
    <n v="0"/>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s v="Pigeon Healthifry Digital Air Fryer, 360¬∞ High Speed Air Circulation Technology 1200 W With Non-Stick 4.2 L Basket - Green"/>
    <x v="157"/>
    <n v="3599"/>
    <n v="7950"/>
    <x v="2"/>
    <n v="1"/>
    <x v="10"/>
    <n v="4.3360000000000003"/>
    <x v="0"/>
    <n v="1"/>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s v="Prettykrafts Laundry Basket For Clothes With Lid &amp; Handles, Toys Organiser, 75 Ltr Black &amp; Grey"/>
    <x v="158"/>
    <n v="351"/>
    <n v="999"/>
    <x v="0"/>
    <n v="1"/>
    <x v="6"/>
    <n v="9.379999999999999"/>
    <x v="1"/>
    <n v="0"/>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s v="Philips Gc1905 1440-Watt Steam Iron With Spray (Blue)"/>
    <x v="159"/>
    <n v="1614"/>
    <n v="1745"/>
    <x v="2"/>
    <n v="0"/>
    <x v="86"/>
    <n v="42.273999999999994"/>
    <x v="4"/>
    <n v="0"/>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s v="Havells Immersion Hb15 1500 Watt (White Blue)"/>
    <x v="156"/>
    <n v="719"/>
    <n v="1295"/>
    <x v="2"/>
    <n v="0"/>
    <x v="15"/>
    <n v="21.417999999999999"/>
    <x v="0"/>
    <n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s v="Agaro Lr2007 Lint Remover, Rechargeable, For Woolen Sweaters, Blankets, Jackets, Burr Remover, Pill Remover From Carpets, Curtains"/>
    <x v="145"/>
    <n v="678"/>
    <n v="1499"/>
    <x v="2"/>
    <n v="1"/>
    <x v="10"/>
    <n v="5.1000000000000005"/>
    <x v="0"/>
    <n v="1"/>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s v="Pigeon 1.5 Litre Hot Kettle And Stainless Steel Water Bottle Combo Used For Boiling Water, Making Tea And Coffee, Instant Noodles, Soup, 1500 Watt With Auto Shut- Off Feature - (Silver)"/>
    <x v="154"/>
    <n v="809"/>
    <n v="1545"/>
    <x v="2"/>
    <n v="0"/>
    <x v="61"/>
    <n v="4.6760000000000002"/>
    <x v="7"/>
    <n v="1"/>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s v="Nutripro Juicer Mixer Grinder - Smoothie Maker - 500 Watts (3 Jars 2 Blades)"/>
    <x v="160"/>
    <n v="1969"/>
    <n v="5000"/>
    <x v="2"/>
    <n v="1"/>
    <x v="4"/>
    <n v="9.0269999999999992"/>
    <x v="3"/>
    <n v="0"/>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s v="Philips Gc026/30 Fabric Shaver, Lint Remover For Woolen Sweaters, Blankets, Jackets/Burr Remover Pill Remover From Carpets, Curtains (White)"/>
    <x v="145"/>
    <n v="1490"/>
    <n v="1695"/>
    <x v="2"/>
    <n v="0"/>
    <x v="89"/>
    <n v="7.9430000000000005"/>
    <x v="5"/>
    <n v="0"/>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s v="Havells Cista Room Heater, White, 2000 Watts"/>
    <x v="143"/>
    <n v="2499"/>
    <n v="3945"/>
    <x v="2"/>
    <n v="0"/>
    <x v="42"/>
    <n v="6.532"/>
    <x v="11"/>
    <n v="0"/>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s v="Agaro Regal 800 Watts Handheld Vacuum Cleaner, Lightweight &amp; Durable Body, Small/Mini Size ( Black)"/>
    <x v="161"/>
    <n v="1665"/>
    <n v="2099"/>
    <x v="2"/>
    <n v="0"/>
    <x v="73"/>
    <n v="18.368000000000002"/>
    <x v="1"/>
    <n v="0"/>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s v="Philips Viva Collection Hd4928/01 2100-Watt Induction Cooktop With Feather Touch Sensor And Crystal Glass Plate (Black)"/>
    <x v="148"/>
    <n v="3229"/>
    <n v="5295"/>
    <x v="2"/>
    <n v="0"/>
    <x v="17"/>
    <n v="43.923999999999999"/>
    <x v="0"/>
    <n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s v="Pigeon By Stovekraft Abs Plastic Acer Plus Induction Cooktop 1800 Watts With Feather Touch Control - Black"/>
    <x v="148"/>
    <n v="1799"/>
    <n v="3595"/>
    <x v="2"/>
    <n v="1"/>
    <x v="8"/>
    <n v="13.591000000000001"/>
    <x v="11"/>
    <n v="0"/>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s v="Agaro Esteem Multi Kettle 1.2 Litre, 600W With 3 Heating Modes &amp; Rapid Boil Technology"/>
    <x v="142"/>
    <n v="1260"/>
    <n v="1699"/>
    <x v="2"/>
    <n v="0"/>
    <x v="55"/>
    <n v="7.0910000000000002"/>
    <x v="0"/>
    <n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s v="Bajaj Minor 1000 Watts Radiant Room Heater (Steel, Isi Approved)"/>
    <x v="143"/>
    <n v="749"/>
    <n v="1129"/>
    <x v="2"/>
    <n v="0"/>
    <x v="67"/>
    <n v="6.4459999999999997"/>
    <x v="1"/>
    <n v="0"/>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s v="Butterfly Jet Elite Mixer Grinder, 750W, 4 Jars (Grey)"/>
    <x v="151"/>
    <n v="3499"/>
    <n v="5795"/>
    <x v="2"/>
    <n v="0"/>
    <x v="54"/>
    <n v="29.24"/>
    <x v="2"/>
    <n v="0"/>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s v="Soflin Egg Boiler Electric Automatic Off 7 Egg Poacher For Steaming, Cooking, Boiling And Frying (400 Watts, Blue)"/>
    <x v="162"/>
    <n v="379"/>
    <n v="999"/>
    <x v="0"/>
    <n v="1"/>
    <x v="33"/>
    <n v="7.3959999999999999"/>
    <x v="4"/>
    <n v="0"/>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s v="Lifelong Llqh925 Dyno Quartz Heater 2 Power Settings Tip Over Cut-Off Switch 800 Watt Silent Operation Power Indicator 2 Rod Room Heater (1 Year Warranty, Grey)"/>
    <x v="143"/>
    <n v="1099"/>
    <n v="2400"/>
    <x v="2"/>
    <n v="1"/>
    <x v="34"/>
    <n v="3.8039999999999998"/>
    <x v="11"/>
    <n v="1"/>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s v="Amazon Basics 1500 W Electric Kettle (Stainless Steel Body, 1.5 L)"/>
    <x v="154"/>
    <n v="749"/>
    <n v="1299"/>
    <x v="2"/>
    <n v="0"/>
    <x v="21"/>
    <n v="4.1189999999999998"/>
    <x v="1"/>
    <n v="1"/>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s v="Prestige Sandwich Maker Pgmfd 01, Black"/>
    <x v="163"/>
    <n v="1299"/>
    <n v="1299"/>
    <x v="2"/>
    <n v="0"/>
    <x v="26"/>
    <n v="44.306000000000004"/>
    <x v="0"/>
    <n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s v="Orient Electric Fabrijoy Difj10Bp 1000-Watt Dry Iron, Non-Stick (White And Blue)"/>
    <x v="150"/>
    <n v="549"/>
    <n v="1090"/>
    <x v="2"/>
    <n v="1"/>
    <x v="8"/>
    <n v="17.228999999999999"/>
    <x v="0"/>
    <n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s v="Lifelong Llfh921 Regalia 2000 W Fan Heater, 3 Air Settings, Room Heater With Overheating Protection, 1 Year Warranty ( White, (Isi Certified, Ideal For Small To Medium Room/Area)"/>
    <x v="144"/>
    <n v="899"/>
    <n v="2000"/>
    <x v="2"/>
    <n v="1"/>
    <x v="10"/>
    <n v="3.891"/>
    <x v="9"/>
    <n v="1"/>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s v="Philips Gc181 Heavy Weight 1000-Watt Dry Iron, Pack Of 1"/>
    <x v="150"/>
    <n v="1321"/>
    <n v="1545"/>
    <x v="2"/>
    <n v="0"/>
    <x v="81"/>
    <n v="19.753"/>
    <x v="4"/>
    <n v="0"/>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s v="Bulfyss Usb Rechargeable Lint Remover Fabric Shaver Pet Hair Remover, Effectively And Quickly Remove Fuzz For Clothes, Sweater, Couch, Sofa, Blanket, Curtain, Wool, Cashmere (Grey, 1 Year Warranty)"/>
    <x v="145"/>
    <n v="1099"/>
    <n v="1999"/>
    <x v="2"/>
    <n v="0"/>
    <x v="32"/>
    <n v="4.6040000000000001"/>
    <x v="1"/>
    <n v="1"/>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s v="Bajaj Dx-7 1000W Dry Iron With Advance Soleplate And Anti-Bacterial German Coating Technology, White"/>
    <x v="150"/>
    <n v="775"/>
    <n v="875"/>
    <x v="2"/>
    <n v="0"/>
    <x v="68"/>
    <n v="50.847000000000001"/>
    <x v="0"/>
    <n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s v="Bajaj New Shakti Neo 25L Vertical Storage Water Heater (Geyser 25 Litres) 4 Star Bee Rated Heater For Water Heating With Titanium Armour, Swirl Flow Technology, Glasslined Tank(White), 1 Yr Warranty"/>
    <x v="155"/>
    <n v="6299"/>
    <n v="15270"/>
    <x v="2"/>
    <n v="1"/>
    <x v="53"/>
    <n v="7.3330000000000002"/>
    <x v="3"/>
    <n v="0"/>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s v="Philips Handheld Garment Steamer Sth3000/20 - Compact &amp; Foldable, Convenient Vertical Steaming, 1000 Watt Quick Heat Up, Up To 20G/Min, Kills 99.9%* Bacteria (Reno Blue), Small"/>
    <x v="159"/>
    <n v="3190"/>
    <n v="4195"/>
    <x v="2"/>
    <n v="0"/>
    <x v="66"/>
    <n v="5.282"/>
    <x v="1"/>
    <n v="0"/>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s v="Room Heater Warmer Wall-Outlet 400 Watts Electric Handy Room Heater (Room Heaters Home For Bedroom, Reading Books, Work, Bathrooms, Rooms, Offices, Home Offices,2022"/>
    <x v="143"/>
    <n v="799"/>
    <n v="1989"/>
    <x v="2"/>
    <n v="1"/>
    <x v="13"/>
    <n v="4.37"/>
    <x v="4"/>
    <n v="1"/>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s v="Wonderchef Nutri-Blend Mixer, Grinder &amp; Blender | Powerful 400W 22000 Rpm Motor | Stainless Steel Blades | 2 Unbreakable Jars | 2 Years Warranty | Online Recipe Book By Chef Sanjeev Kapoor | Black"/>
    <x v="160"/>
    <n v="2699"/>
    <n v="5000"/>
    <x v="2"/>
    <n v="0"/>
    <x v="18"/>
    <n v="30.164000000000001"/>
    <x v="1"/>
    <n v="0"/>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s v="Usha Armor Ar1100Wb 1100 W Dry Iron With Black Weilburger Soleplate (Purple)"/>
    <x v="150"/>
    <n v="599"/>
    <n v="990"/>
    <x v="2"/>
    <n v="0"/>
    <x v="17"/>
    <n v="20.065999999999999"/>
    <x v="2"/>
    <n v="0"/>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s v="Butterfly Ekn 1.5-Litre Electric Kettle (Silver With Black)"/>
    <x v="154"/>
    <n v="749"/>
    <n v="1111"/>
    <x v="2"/>
    <n v="0"/>
    <x v="9"/>
    <n v="39.893000000000001"/>
    <x v="0"/>
    <n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s v="Crompton Arno Neo 15-L 5 Star Rated Storage Water Heater (Geyser) With Advanced 3 Level Safety (Grey)"/>
    <x v="155"/>
    <n v="6199"/>
    <n v="10400"/>
    <x v="2"/>
    <n v="0"/>
    <x v="54"/>
    <n v="18.491"/>
    <x v="3"/>
    <n v="0"/>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s v="Borosil Chef Delite Bch20Dbb21 300-Watt Chopper (Black)"/>
    <x v="164"/>
    <n v="1819"/>
    <n v="2490"/>
    <x v="2"/>
    <n v="0"/>
    <x v="35"/>
    <n v="12.346"/>
    <x v="5"/>
    <n v="0"/>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s v="Kent 16055 Amaze Cool Touch Electric Kettle 1.8 L 1500 W | Plastic Outer &amp; Stainless Steel Inside Body | Auto Shut Off Over Heating Protection | Multipurpose Hot Water Kettle | 1 Year Warranty"/>
    <x v="154"/>
    <n v="1199"/>
    <n v="1900"/>
    <x v="2"/>
    <n v="0"/>
    <x v="42"/>
    <n v="5.7649999999999997"/>
    <x v="1"/>
    <n v="0"/>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s v="Prestige Iris Plus 750 Watt Mixer Grinder"/>
    <x v="151"/>
    <n v="3249"/>
    <n v="6295"/>
    <x v="2"/>
    <n v="0"/>
    <x v="61"/>
    <n v="17.861999999999998"/>
    <x v="11"/>
    <n v="0"/>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s v="Simxen Egg Boiler Electric Automatic Off 7 Egg Poacher For Steaming, Cooking Also Boiling And Frying 400 W (Blue, Pink)"/>
    <x v="162"/>
    <n v="349"/>
    <n v="999"/>
    <x v="0"/>
    <n v="1"/>
    <x v="6"/>
    <n v="19.646000000000001"/>
    <x v="1"/>
    <n v="0"/>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s v="Amazon Basics 2000/1000 Watt Room Heater With Adjustable Thermostat (Isi Certified, White Color, Ideal For Small To Medium Room/Area)"/>
    <x v="144"/>
    <n v="1049"/>
    <n v="1699"/>
    <x v="2"/>
    <n v="0"/>
    <x v="16"/>
    <n v="3.2110000000000003"/>
    <x v="19"/>
    <n v="1"/>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s v="Healthsense Weight Machine For Kitchen, Kitchen Food Weighing Scale For Health, Fitness, Home Baking &amp; Cooking With Hanging Design, Touch Button, Tare Function &amp; 1 Year Warranty ‚Äì Chef-Mate Ks 40"/>
    <x v="165"/>
    <n v="799"/>
    <n v="1500"/>
    <x v="2"/>
    <n v="0"/>
    <x v="41"/>
    <n v="13.995000000000001"/>
    <x v="4"/>
    <n v="0"/>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s v="Bajaj New Shakti Neo 10L Vertical Storage Water Heater (Geyser 10 Litres) 4 Star Bee Rated Heater For Water Heating With Titanium Armour, Swirl Flow Technology, Glasslined Tank(White), 1 Yr Warranty"/>
    <x v="155"/>
    <n v="4999"/>
    <n v="9650"/>
    <x v="2"/>
    <n v="0"/>
    <x v="61"/>
    <n v="5.9720000000000004"/>
    <x v="0"/>
    <n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s v="Bosch Pro 1000W Mixer Grinder Mgm8842Min - Black"/>
    <x v="151"/>
    <n v="6999"/>
    <n v="10590"/>
    <x v="2"/>
    <n v="0"/>
    <x v="67"/>
    <n v="15.899000000000001"/>
    <x v="5"/>
    <n v="0"/>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s v="Bulfyss Stainless Steel Digital Kitchen Weighing Scale &amp; Food Weight Machine For Diet, Nutrition, Health, Fitness, Baking &amp; Cooking (5Kgs, Stainless Steel, 2 Years Warranty)"/>
    <x v="146"/>
    <n v="799"/>
    <n v="1999"/>
    <x v="2"/>
    <n v="1"/>
    <x v="13"/>
    <n v="6.2619999999999996"/>
    <x v="3"/>
    <n v="0"/>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s v="Vr 18 Pcs - 3 Different Size Plastic Food Snack Bag Pouch Clip Sealer Large, Medium, Small Plastic Snack Seal Sealing Bag Clips Vacuum Sealer (Set Of 18, Multi-Color) (Multicolor)"/>
    <x v="166"/>
    <n v="89"/>
    <n v="89"/>
    <x v="1"/>
    <n v="0"/>
    <x v="26"/>
    <n v="23.820999999999998"/>
    <x v="0"/>
    <n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s v="Orient Electric Apex-Fx 1200Mm Ultra High Speed 400 Rpm Ceiling Fan (Brown)"/>
    <x v="167"/>
    <n v="1400"/>
    <n v="2485"/>
    <x v="2"/>
    <n v="0"/>
    <x v="15"/>
    <n v="24.097999999999999"/>
    <x v="3"/>
    <n v="0"/>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s v="Prettykrafts Folding Laundry Basket For Clothes With Lid &amp; Handle, Toys Organiser, 75 Litre, (Pack Of 1), Mushroom Print"/>
    <x v="158"/>
    <n v="355"/>
    <n v="899"/>
    <x v="0"/>
    <n v="1"/>
    <x v="4"/>
    <n v="5.1509999999999998"/>
    <x v="3"/>
    <n v="0"/>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s v="Bajaj Majesty Rx11 2000 Watts Heat Convector Room Heater (White, Isi Approved)"/>
    <x v="143"/>
    <n v="2169"/>
    <n v="3279"/>
    <x v="2"/>
    <n v="0"/>
    <x v="67"/>
    <n v="5.8159999999999998"/>
    <x v="3"/>
    <n v="0"/>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s v="Eureka Forbes Trendy Zip 1000 Watts Powerful Suction Vacuum Cleaner With Resuable Dust Bag &amp; 5 Accessories,1 Year Warrantycompact,Light Weight &amp; Easy To Use (Black)"/>
    <x v="168"/>
    <n v="2799"/>
    <n v="3799"/>
    <x v="2"/>
    <n v="0"/>
    <x v="55"/>
    <n v="36.830999999999996"/>
    <x v="2"/>
    <n v="0"/>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s v="Pigeon By Stovekraft Quartz Electric Kettle (14299) 1.7 Litre With Stainless Steel Body, Used For Boiling Water, Making Tea And Coffee, Instant Noodles, Soup Etc. 1500 Watt (Silver)"/>
    <x v="142"/>
    <n v="899"/>
    <n v="1249"/>
    <x v="2"/>
    <n v="0"/>
    <x v="28"/>
    <n v="21.323999999999998"/>
    <x v="2"/>
    <n v="0"/>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s v="Maharaja Whiteline Lava Neo 1200-Watts Halogen Heater (White And Red)"/>
    <x v="153"/>
    <n v="2499"/>
    <n v="5000"/>
    <x v="2"/>
    <n v="1"/>
    <x v="8"/>
    <n v="5.6890000000000001"/>
    <x v="11"/>
    <n v="0"/>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s v="Crompton Gracee 5-L Instant Water Heater (Geyser)"/>
    <x v="152"/>
    <n v="3599"/>
    <n v="7299"/>
    <x v="2"/>
    <n v="1"/>
    <x v="24"/>
    <n v="14.324"/>
    <x v="1"/>
    <n v="0"/>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s v="Bajaj Dx-2 600W Dry Iron With Advance Soleplate And Anti-Bacterial German Coating Technology, Black"/>
    <x v="150"/>
    <n v="499"/>
    <n v="625"/>
    <x v="0"/>
    <n v="0"/>
    <x v="52"/>
    <n v="9.5549999999999997"/>
    <x v="0"/>
    <n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s v="Bajaj Waterproof 1500 Watts Immersion Rod Heater"/>
    <x v="156"/>
    <n v="653"/>
    <n v="1020"/>
    <x v="2"/>
    <n v="0"/>
    <x v="63"/>
    <n v="7.4659999999999993"/>
    <x v="3"/>
    <n v="0"/>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s v="Agaro Supreme High Pressure Washer, 1800 Watts, 120 Bars, 6.5L/Min Flow Rate, 8 Meters Outlet Hose, Portable, For Car,Bike And Home Cleaning Purpose, Black And Orange"/>
    <x v="169"/>
    <n v="4789"/>
    <n v="8990"/>
    <x v="2"/>
    <n v="0"/>
    <x v="41"/>
    <n v="5.3170000000000002"/>
    <x v="4"/>
    <n v="0"/>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s v="Bajaj Deluxe 2000 Watts Halogen Room Heater (Steel, Isi Approved), Multicolor"/>
    <x v="170"/>
    <n v="1409"/>
    <n v="1639"/>
    <x v="2"/>
    <n v="0"/>
    <x v="81"/>
    <n v="4.4870000000000001"/>
    <x v="7"/>
    <n v="1"/>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s v="Orpat Hhb-100E Wob 250-Watt Hand Blender (White)"/>
    <x v="149"/>
    <n v="753"/>
    <n v="899"/>
    <x v="2"/>
    <n v="0"/>
    <x v="85"/>
    <n v="22.661999999999999"/>
    <x v="0"/>
    <n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s v="Gilton Egg Boiler Electric Automatic Off 7 Egg Poacher For Steaming, Cooking Also Boiling And Frying, Multi Color"/>
    <x v="162"/>
    <n v="353"/>
    <n v="1199"/>
    <x v="0"/>
    <n v="1"/>
    <x v="58"/>
    <n v="4.9290000000000003"/>
    <x v="4"/>
    <n v="1"/>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s v="Healthsense Chef-Mate Ks 33 Digital Kitchen Weighing Scale &amp; Food Weight Machine For Health, Fitness, Home Baking &amp; Cooking With Free Bowl, 1 Year Warranty &amp; Batteries Included"/>
    <x v="146"/>
    <n v="1099"/>
    <n v="1899"/>
    <x v="2"/>
    <n v="0"/>
    <x v="21"/>
    <n v="19.576000000000001"/>
    <x v="4"/>
    <n v="0"/>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s v="Philips Digital Air Fryer Hd9252/90 With Touch Panel, Uses Up To 90% Less Fat, 7 Pre-Set Menu, 1400W, 4.1 Liter, With Rapid Air Technology (Black), Large"/>
    <x v="157"/>
    <n v="8799"/>
    <n v="11595"/>
    <x v="2"/>
    <n v="0"/>
    <x v="66"/>
    <n v="7.3810000000000002"/>
    <x v="5"/>
    <n v="0"/>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s v="Milton Go Electro 2.0 Stainless Steel Electric Kettle, 1 Piece, 2 Litres, Silver | Power Indicator | 1500 Watts | Auto Cut-Off | Detachable 360 Degree Connector | Boiler For Water"/>
    <x v="142"/>
    <n v="1345"/>
    <n v="1750"/>
    <x v="2"/>
    <n v="0"/>
    <x v="7"/>
    <n v="6.266"/>
    <x v="11"/>
    <n v="0"/>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s v="Philips Daily Collection Hd2582/00 830-Watt 2-Slice Pop-Up Toaster (White)"/>
    <x v="171"/>
    <n v="2095"/>
    <n v="2095"/>
    <x v="2"/>
    <n v="0"/>
    <x v="26"/>
    <n v="12.449"/>
    <x v="6"/>
    <n v="0"/>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s v="Crompton Insta Comfy 800 Watt Room Heater With 2 Heat Settings(Grey Blue)"/>
    <x v="143"/>
    <n v="1498"/>
    <n v="2300"/>
    <x v="2"/>
    <n v="0"/>
    <x v="31"/>
    <n v="3.895"/>
    <x v="11"/>
    <n v="1"/>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s v="Usha Heat Convector 812 T 2000-Watt With Instant Heating Feature (Black)"/>
    <x v="172"/>
    <n v="2199"/>
    <n v="2990"/>
    <x v="2"/>
    <n v="0"/>
    <x v="55"/>
    <n v="5.3579999999999997"/>
    <x v="11"/>
    <n v="0"/>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s v="Philips Hl7756/00 Mixer Grinder, 750W, 3 Jars (Black)"/>
    <x v="151"/>
    <n v="3699"/>
    <n v="4295"/>
    <x v="2"/>
    <n v="0"/>
    <x v="81"/>
    <n v="30.643000000000001"/>
    <x v="3"/>
    <n v="0"/>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s v="Kuber Industries Waterproof Round Non Wovan Laundry Bag/Hamper|Metalic Printed With Handles|Foldable Bin &amp; 45 Liter Capicity|Size 37 X 37 X 49, Pack Of 1 (Beige &amp; Brown)-Kubmart11450"/>
    <x v="158"/>
    <n v="177"/>
    <n v="199"/>
    <x v="1"/>
    <n v="0"/>
    <x v="68"/>
    <n v="7.7880000000000003"/>
    <x v="3"/>
    <n v="0"/>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s v="Lifelong Llmg93 500 Watt Duos Mixer Grinder, 2 Stainless Steel Jar (Liquidizing And Chutney Jar)| Abs Body, Stainless Steel Blades, 3 Speed Options With Whip (1 Year Warranty, Black)"/>
    <x v="151"/>
    <n v="1149"/>
    <n v="2499"/>
    <x v="2"/>
    <n v="1"/>
    <x v="34"/>
    <n v="8.1829999999999998"/>
    <x v="11"/>
    <n v="0"/>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s v="Ikea Frother For Milk"/>
    <x v="173"/>
    <n v="244"/>
    <n v="499"/>
    <x v="0"/>
    <n v="1"/>
    <x v="24"/>
    <n v="3.7779999999999996"/>
    <x v="8"/>
    <n v="1"/>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s v="Crompton Insta Comfort Heater 2000 Watts Heat Convector With Adjustable Thermostats, Hybrid Cyan, Standard (‚Äéacgrh- Instacomfort)"/>
    <x v="143"/>
    <n v="1959"/>
    <n v="2400"/>
    <x v="2"/>
    <n v="0"/>
    <x v="75"/>
    <n v="4.2370000000000001"/>
    <x v="1"/>
    <n v="1"/>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s v="Lint Remover Woolen Clothes Lint Extractor Battery Lint Removing Machine Bhur Remover"/>
    <x v="145"/>
    <n v="319"/>
    <n v="749"/>
    <x v="0"/>
    <n v="1"/>
    <x v="48"/>
    <n v="4.7239999999999993"/>
    <x v="13"/>
    <n v="1"/>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s v="Pigeon Kessel Multipurpose Kettle (12173) 1.2 Litres With Stainless Steel Body, Used For Boiling Water And Milk, Tea, Coffee, Oats, Noodles, Soup Etc. 600 Watt (Black &amp; Silver)"/>
    <x v="142"/>
    <n v="1499"/>
    <n v="1775"/>
    <x v="2"/>
    <n v="0"/>
    <x v="85"/>
    <n v="18.567"/>
    <x v="2"/>
    <n v="0"/>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s v="C (Device) Lint Remover For Woolen Clothes, Electric Lint Remover, Best Lint Shaver For Clothes Pack Of 1"/>
    <x v="145"/>
    <n v="469"/>
    <n v="1599"/>
    <x v="0"/>
    <n v="1"/>
    <x v="58"/>
    <n v="3.706"/>
    <x v="7"/>
    <n v="1"/>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s v="Pigeon By Stovekraft 2 Slice Auto Pop Up Toaster. A Smart Bread Toaster For Your Home (750 Watt) (Black)"/>
    <x v="171"/>
    <n v="1099"/>
    <n v="1795"/>
    <x v="2"/>
    <n v="0"/>
    <x v="17"/>
    <n v="8.4439999999999991"/>
    <x v="0"/>
    <n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s v="Bajaj Ofr Room Heater, 13 Fin 2900 Watts Oil Filled Room Heater With 400W Ptc Ceramic Fan Heater, Isi Approved (Majesty 13F Plus Black)"/>
    <x v="144"/>
    <n v="9590"/>
    <n v="15999"/>
    <x v="2"/>
    <n v="0"/>
    <x v="54"/>
    <n v="5.1169999999999991"/>
    <x v="3"/>
    <n v="0"/>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s v="Luminous Vento Deluxe 150 Mm Exhaust Fan For Kitchen, Bathroom With Strong Air Suction, Rust Proof Body And Dust Protection Shutters (2-Year Warranty, White)"/>
    <x v="174"/>
    <n v="999"/>
    <n v="1490"/>
    <x v="2"/>
    <n v="0"/>
    <x v="9"/>
    <n v="17.099"/>
    <x v="3"/>
    <n v="0"/>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s v="Wipro Vesta 1.8 Litre Cool Touch Electric Kettle With Auto Cut Off | Double Layer Outer Body | Triple Protection - Dry Boil, Steam &amp; Over Heat |Stainless Steel Inner Body | (Black, 1500 Watt)"/>
    <x v="154"/>
    <n v="1299"/>
    <n v="1999"/>
    <x v="2"/>
    <n v="0"/>
    <x v="31"/>
    <n v="4.1109999999999998"/>
    <x v="11"/>
    <n v="1"/>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s v="Kitchen Mart Stainless Steel South Indian Filter Coffee Drip Maker, Madras Kappi, Drip Decotion Maker160Ml (2 Cup)"/>
    <x v="175"/>
    <n v="292"/>
    <n v="499"/>
    <x v="0"/>
    <n v="0"/>
    <x v="19"/>
    <n v="8.338000000000001"/>
    <x v="3"/>
    <n v="0"/>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s v="Ikea 903.391.72 Polypropylene Plastic Solid Bevara Sealing Clip (Multicolour) - 30 Pack, Adjustable"/>
    <x v="166"/>
    <n v="160"/>
    <n v="299"/>
    <x v="1"/>
    <n v="0"/>
    <x v="18"/>
    <n v="7.3810000000000002"/>
    <x v="13"/>
    <n v="0"/>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s v="Hul Pureit Germkill Kit For Classic 23 L Water Purifier - 1500 L Capacity"/>
    <x v="176"/>
    <n v="600"/>
    <n v="600"/>
    <x v="2"/>
    <n v="0"/>
    <x v="26"/>
    <n v="15.007"/>
    <x v="3"/>
    <n v="0"/>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s v="Hul Pureit Germkill Kit For Classic 23 L Water Purifier - 3000 L Capacity"/>
    <x v="177"/>
    <n v="1130"/>
    <n v="1130"/>
    <x v="2"/>
    <n v="0"/>
    <x v="26"/>
    <n v="17.45"/>
    <x v="0"/>
    <n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s v="Prestige Iris 750 Watt Mixer Grinder With 3 Stainless Steel Jar + 1 Juicer Jar (White And Blue)"/>
    <x v="151"/>
    <n v="3249"/>
    <n v="6295"/>
    <x v="2"/>
    <n v="0"/>
    <x v="61"/>
    <n v="46.97"/>
    <x v="2"/>
    <n v="0"/>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s v="Preethi Blue Leaf Diamond Mg-214 Mixer Grinder 750 Watt (Blue/White), 3 Jars &amp; Flexi Lid, Fbt Motor With 2Yr Guarantee &amp; Lifelong Free Service"/>
    <x v="151"/>
    <n v="3599"/>
    <n v="9455"/>
    <x v="2"/>
    <n v="1"/>
    <x v="33"/>
    <n v="15.927999999999999"/>
    <x v="3"/>
    <n v="0"/>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s v="Themisto 350 Watts Egg Boiler-Blue"/>
    <x v="162"/>
    <n v="368"/>
    <n v="699"/>
    <x v="0"/>
    <n v="0"/>
    <x v="41"/>
    <n v="5.34"/>
    <x v="3"/>
    <n v="0"/>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s v="Butterfly Smart Mixer Grinder, 750W, 4 Jars (Grey)"/>
    <x v="151"/>
    <n v="3199"/>
    <n v="4999"/>
    <x v="2"/>
    <n v="0"/>
    <x v="63"/>
    <n v="24.869"/>
    <x v="1"/>
    <n v="0"/>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s v="Kent Smart Multi Cooker Cum Kettle 1.2 Liter 800 Watts, Electric Cooker With Steamer &amp; Boiler For Idlis, Instant Noodles, Momos, Eggs, &amp; Steam Vegetables, Inner Stainless Steel &amp; Cool Touch Outer Body"/>
    <x v="178"/>
    <n v="1599"/>
    <n v="2900"/>
    <x v="2"/>
    <n v="0"/>
    <x v="32"/>
    <n v="4.141"/>
    <x v="7"/>
    <n v="1"/>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s v="Instacuppa Portable Blender For Smoothie, Milk Shakes, Crushing Ice And Juices, Usb Rechargeable Personal Blender Machine For Kitchen With 2000 Mah Rechargeable Battery, 150 Watt Motor, 400 Ml"/>
    <x v="149"/>
    <n v="1999"/>
    <n v="2499"/>
    <x v="2"/>
    <n v="0"/>
    <x v="52"/>
    <n v="5.1339999999999995"/>
    <x v="3"/>
    <n v="0"/>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s v="Usha Ei 1602 1000 W Lightweight Dry Iron With Non-Stick Soleplate (Multi-Colour)"/>
    <x v="150"/>
    <n v="616"/>
    <n v="1190"/>
    <x v="2"/>
    <n v="0"/>
    <x v="61"/>
    <n v="41.225999999999999"/>
    <x v="3"/>
    <n v="0"/>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s v="Kent 16044 Hand Blender Stainless Steel 400 W | Variable Speed Control | Easy To Clean And Store | Low Noise Operation"/>
    <x v="149"/>
    <n v="1499"/>
    <n v="2100"/>
    <x v="2"/>
    <n v="0"/>
    <x v="56"/>
    <n v="10.455"/>
    <x v="3"/>
    <n v="0"/>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s v="White Feather Portable Heat Sealer Mini Sealing Machine For Food Storage Vacuum Bag, Chip, Plastic, Snack Bags, Package Home Closer Storage Tool (Multicolor) Random Colour"/>
    <x v="166"/>
    <n v="199"/>
    <n v="499"/>
    <x v="1"/>
    <n v="1"/>
    <x v="13"/>
    <n v="3.3119999999999998"/>
    <x v="8"/>
    <n v="1"/>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s v="Crompton Ihl 152 1500-Watt Immersion Water Heater With Copper Heating Element (Black)"/>
    <x v="156"/>
    <n v="610"/>
    <n v="825"/>
    <x v="2"/>
    <n v="0"/>
    <x v="55"/>
    <n v="17.265000000000001"/>
    <x v="3"/>
    <n v="0"/>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s v="Instacuppa Rechargeable Mini Electric Chopper - Stainless Steel Blades, One Touch Operation, For Mincing Garlic, Ginger, Onion, Vegetable, Meat, Nuts, (White, 250 Ml, Pack Of 1, 45 Watts)"/>
    <x v="164"/>
    <n v="999"/>
    <n v="1499"/>
    <x v="2"/>
    <n v="0"/>
    <x v="9"/>
    <n v="5.7459999999999996"/>
    <x v="3"/>
    <n v="0"/>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s v="Philips Powerpro Fc9352/01 Compact Bagless Vacuum Cleaner (Blue)"/>
    <x v="168"/>
    <n v="8999"/>
    <n v="9995"/>
    <x v="2"/>
    <n v="0"/>
    <x v="79"/>
    <n v="22.393999999999998"/>
    <x v="5"/>
    <n v="0"/>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s v="Saiellin Electric Lint Remover For Clothes Fabric Shaver Lint Shaver For Woolen Clothes Blanket Jackets Stainless Steel Blades, Clothes And Furniture Lint Roller For Fabrics Portable Lint Shavers (White Orange)"/>
    <x v="145"/>
    <n v="453"/>
    <n v="999"/>
    <x v="0"/>
    <n v="1"/>
    <x v="10"/>
    <n v="4.91"/>
    <x v="4"/>
    <n v="1"/>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s v="Cookwell Bullet Mixer Grinder (5 Jars, 3 Blades, Silver)"/>
    <x v="151"/>
    <n v="2464"/>
    <n v="6000"/>
    <x v="2"/>
    <n v="1"/>
    <x v="53"/>
    <n v="12.965999999999999"/>
    <x v="3"/>
    <n v="0"/>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s v="Prestige Prwo 1.8-2 700-Watts Delight Electric Rice Cooker With 2 Aluminium Cooking Pans - 1.8 Liters, White"/>
    <x v="178"/>
    <n v="2719"/>
    <n v="3945"/>
    <x v="2"/>
    <n v="0"/>
    <x v="39"/>
    <n v="17.106000000000002"/>
    <x v="7"/>
    <n v="0"/>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s v="Swiffer Instant Electric Water Heater Faucet Tap Home-Kitchen Instantaneous Water Heater Tank Less For Tap, Led Electric Head Water Heaters Tail Gallon Comfort(3000W) ((Pack Of 1))"/>
    <x v="152"/>
    <n v="1439"/>
    <n v="1999"/>
    <x v="2"/>
    <n v="0"/>
    <x v="28"/>
    <n v="58.602999999999994"/>
    <x v="20"/>
    <n v="0"/>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s v="Instacuppa Portable Blender For Smoothie, Milk Shakes, Crushing Ice And Juices, Usb Rechargeable Personal Blender Machine For Kitchen With 4000 Mah Rechargeable Battery, 230 Watt Motor, 500 Ml"/>
    <x v="149"/>
    <n v="2799"/>
    <n v="3499"/>
    <x v="2"/>
    <n v="0"/>
    <x v="52"/>
    <n v="5.0460000000000003"/>
    <x v="6"/>
    <n v="1"/>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s v="Lifelong Llwh106 Flash 3 Litres Instant Water Heater For Home Use, 8 Bar Pressure,Power On/Off Indicator And Advanced Safety, (3000W, Isi Certified, 2 Years Warranty)"/>
    <x v="152"/>
    <n v="2088"/>
    <n v="5550"/>
    <x v="2"/>
    <n v="1"/>
    <x v="33"/>
    <n v="9.2919999999999998"/>
    <x v="1"/>
    <n v="0"/>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s v="Hindware Atlantic Compacto 3 Litre Instant Water Heater With Stainless Steel Tank, Robust Construction, Pressure Relief Valve And I-Thermostat Feature (White And Grey)"/>
    <x v="152"/>
    <n v="2399"/>
    <n v="4590"/>
    <x v="2"/>
    <n v="0"/>
    <x v="61"/>
    <n v="4.5439999999999996"/>
    <x v="3"/>
    <n v="1"/>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s v="Atom Selves-Mh 200 Gm Digital Pocket Scale"/>
    <x v="146"/>
    <n v="308"/>
    <n v="499"/>
    <x v="0"/>
    <n v="0"/>
    <x v="16"/>
    <n v="8.484"/>
    <x v="2"/>
    <n v="0"/>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s v="Crompton Instabliss 3-L Instant Water Heater (Geyser) With Advanced 4 Level Safety"/>
    <x v="152"/>
    <n v="2599"/>
    <n v="4400"/>
    <x v="2"/>
    <n v="0"/>
    <x v="19"/>
    <n v="19.046999999999997"/>
    <x v="3"/>
    <n v="0"/>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s v="Croma 1100 W Dry Iron With Weilburger Dual Soleplate Coating (Crshah702Sir11, White)"/>
    <x v="150"/>
    <n v="479"/>
    <n v="1000"/>
    <x v="0"/>
    <n v="1"/>
    <x v="50"/>
    <n v="5.7590000000000003"/>
    <x v="0"/>
    <n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s v="Lint Roller With 40 Paper Sheets, 22 X 5 Cm (Grey)"/>
    <x v="145"/>
    <n v="245"/>
    <n v="299"/>
    <x v="0"/>
    <n v="0"/>
    <x v="75"/>
    <n v="5.76"/>
    <x v="3"/>
    <n v="0"/>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s v="Portable Lint Remover Pet Fur Remover Clothes Fuzz Remover Pet Hairball Quick Epilator Shaver Removing Dust Pet Hair From Clothing Furniture Perfect For Clothing,Furniture,Couch,Carpet (Standard)"/>
    <x v="145"/>
    <n v="179"/>
    <n v="799"/>
    <x v="1"/>
    <n v="1"/>
    <x v="38"/>
    <n v="3.6320000000000001"/>
    <x v="12"/>
    <n v="1"/>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s v="Atomberg Renesa 1200Mm Bldc Motor With Remote 3 Blade Energy Saving Ceiling Fan (Matt Black)"/>
    <x v="167"/>
    <n v="3569"/>
    <n v="5190"/>
    <x v="2"/>
    <n v="0"/>
    <x v="39"/>
    <n v="32.929000000000002"/>
    <x v="4"/>
    <n v="0"/>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s v="Pigeon By Stovekraft Amaze Plus Electric Kettle (14313) With Stainless Steel Body, 1.8 Litre, Used For Boiling Water, Making Tea And Coffee, Instant Noodles, Soup Etc. 1500 Watt (Silver)"/>
    <x v="142"/>
    <n v="699"/>
    <n v="1345"/>
    <x v="2"/>
    <n v="0"/>
    <x v="61"/>
    <n v="12.346"/>
    <x v="2"/>
    <n v="0"/>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s v="Usha Cookjoy (Cj1600Wpc) 1600 Watt Induction Cooktop (Black)"/>
    <x v="148"/>
    <n v="2089"/>
    <n v="4000"/>
    <x v="2"/>
    <n v="0"/>
    <x v="61"/>
    <n v="15.399000000000001"/>
    <x v="0"/>
    <n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s v="Reffair Ax30 [Max] Portable Air Purifier For Car, Home &amp; Office | Smart Ionizer Function | H13 Grade True Hepa Filter [Internationally Tested] Aromabuds Fragrance Option - Black"/>
    <x v="179"/>
    <n v="2339"/>
    <n v="4000"/>
    <x v="2"/>
    <n v="0"/>
    <x v="21"/>
    <n v="4.9180000000000001"/>
    <x v="11"/>
    <n v="0"/>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s v="!!1000 Watt/2000-Watt Room Heater!! Fan Heater!!Pure White!!Hn-2500!!Made In India!!"/>
    <x v="144"/>
    <n v="784"/>
    <n v="1599"/>
    <x v="2"/>
    <n v="1"/>
    <x v="24"/>
    <n v="4.5110000000000001"/>
    <x v="6"/>
    <n v="1"/>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s v="Eureka Forbes Wet &amp; Dry Ultimo 1400 Watts Multipurpose Vacuum Cleaner,Power Suction &amp; Blower With 20 Litres Tank Capacity,6 Accessories,1 Year Warranty,Compact,Light Weight &amp; Easy To Use (Red)"/>
    <x v="180"/>
    <n v="5499"/>
    <n v="9999"/>
    <x v="2"/>
    <n v="0"/>
    <x v="32"/>
    <n v="8.1529999999999987"/>
    <x v="11"/>
    <n v="0"/>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s v="Activa Heat-Max 2000 Watts Room Heater (White Color ) With Abs Body"/>
    <x v="144"/>
    <n v="899"/>
    <n v="1990"/>
    <x v="2"/>
    <n v="1"/>
    <x v="10"/>
    <n v="4.2849999999999993"/>
    <x v="3"/>
    <n v="1"/>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s v="Philips Hl1655/00 Hand Blender, White Jar 250W"/>
    <x v="149"/>
    <n v="1695"/>
    <n v="1695"/>
    <x v="2"/>
    <n v="0"/>
    <x v="26"/>
    <n v="18.489999999999998"/>
    <x v="0"/>
    <n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s v="Bajaj Dx-2 600W Dry Iron With Advance Soleplate And Anti-Bacterial German Coating Technology, Grey"/>
    <x v="150"/>
    <n v="499"/>
    <n v="940"/>
    <x v="0"/>
    <n v="0"/>
    <x v="41"/>
    <n v="7.1359999999999992"/>
    <x v="3"/>
    <n v="0"/>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s v="V-Guard Zio Instant Water Geyser | 3 Litre | 3000 W Heating | White-Blue | | 2 Year Warranty"/>
    <x v="152"/>
    <n v="2699"/>
    <n v="4700"/>
    <x v="2"/>
    <n v="0"/>
    <x v="1"/>
    <n v="5.4960000000000004"/>
    <x v="0"/>
    <n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s v="Homeistic Applience‚Ñ¢ Instant Electric Water Heater Faucet Tap For Kitchen And Bathroom Sink Digital Water Heating Tap With Shower Head Abs Body- Shock Proof (Pack Of 1. White)"/>
    <x v="152"/>
    <n v="1448"/>
    <n v="2999"/>
    <x v="2"/>
    <n v="1"/>
    <x v="50"/>
    <n v="4.5190000000000001"/>
    <x v="6"/>
    <n v="1"/>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s v="Kitchenwell 18Pc Plastic Food Snack Bag Pouch Clip Sealer For Keeping Food Fresh For Home, Kitchen, Camping Snack Seal Sealing Bag Clips (Multi-Color) | (Pack Of 18)|"/>
    <x v="166"/>
    <n v="79"/>
    <n v="79"/>
    <x v="1"/>
    <n v="0"/>
    <x v="26"/>
    <n v="4.0970000000000004"/>
    <x v="1"/>
    <n v="1"/>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s v="Havells Instanio 10 Litre Storage Water Heater With Flexi Pipe And Free Installation (White Blue)"/>
    <x v="155"/>
    <n v="6990"/>
    <n v="14290"/>
    <x v="2"/>
    <n v="1"/>
    <x v="24"/>
    <n v="6.1710000000000003"/>
    <x v="5"/>
    <n v="0"/>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s v="Prestige Pic 16.0+ 1900W Induction Cooktop With Soft Touch Push Buttons (Black)"/>
    <x v="148"/>
    <n v="2698"/>
    <n v="3945"/>
    <x v="2"/>
    <n v="0"/>
    <x v="44"/>
    <n v="19.033999999999999"/>
    <x v="1"/>
    <n v="0"/>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s v="Agaro 33398 Rapid 1000-Watt, 10-Litre Wet &amp; Dry Vacuum Cleaner, With Blower Function (Red &amp; Black)"/>
    <x v="180"/>
    <n v="3199"/>
    <n v="5999"/>
    <x v="2"/>
    <n v="0"/>
    <x v="41"/>
    <n v="7.242"/>
    <x v="1"/>
    <n v="0"/>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s v="Kent 16026 Electric Kettle Stainless Steel 1.8 L | 1500W | Superfast Boiling | Auto Shut-Off | Boil Dry Protection | 360¬∞ Rotating Base | Water Level Indicator"/>
    <x v="154"/>
    <n v="1199"/>
    <n v="1950"/>
    <x v="2"/>
    <n v="0"/>
    <x v="17"/>
    <n v="6.7319999999999993"/>
    <x v="2"/>
    <n v="0"/>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s v="Skytone Stainless Steel Electric Meat Grinders With Bowl 700W Heavy For Kitchen Food Chopper, Meat, Vegetables, Onion , Garlic Slicer Dicer, Fruit &amp; Nuts Blender (2L, 700 Watts)"/>
    <x v="164"/>
    <n v="1414"/>
    <n v="2799"/>
    <x v="2"/>
    <n v="0"/>
    <x v="76"/>
    <n v="5.4980000000000002"/>
    <x v="1"/>
    <n v="0"/>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s v="Kent 16088 Vogue Electric Kettle 1.8 Litre 1500 W | Stainless Steel Body | Auto Shut Off Over Heating Protection | 1 Year Warranty"/>
    <x v="142"/>
    <n v="999"/>
    <n v="1950"/>
    <x v="2"/>
    <n v="0"/>
    <x v="76"/>
    <n v="4.1049999999999995"/>
    <x v="11"/>
    <n v="1"/>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s v="Eureka Forbes Supervac 1600 Watts Powerful Suction,Bagless Vacuum Cleaner With Cyclonic Technology,7 Accessories,1 Year Warranty,Compact,Lightweight &amp; Easy To Use (Red)"/>
    <x v="168"/>
    <n v="5999"/>
    <n v="9999"/>
    <x v="2"/>
    <n v="0"/>
    <x v="54"/>
    <n v="5.391"/>
    <x v="0"/>
    <n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s v="Mi Air Purifier 3 With True Hepa Filter, Removes Air Pollutants, Smoke, Odor, Bacteria &amp; Viruses With 99.97% Efficiency, Coverage Area Up To 484 Sq. Ft., Wi-Fi &amp; Voice Control - Alexa/Ga (White)"/>
    <x v="181"/>
    <n v="9970"/>
    <n v="12999"/>
    <x v="2"/>
    <n v="0"/>
    <x v="7"/>
    <n v="8.3490000000000002"/>
    <x v="4"/>
    <n v="0"/>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s v="Tata Swach Bulb 6000-Litre Cartridge, 1 Piece, White, Hollow Fiber Membrane"/>
    <x v="182"/>
    <n v="698"/>
    <n v="699"/>
    <x v="2"/>
    <n v="0"/>
    <x v="26"/>
    <n v="7.36"/>
    <x v="0"/>
    <n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s v="Havells Ambrose 1200Mm Ceiling Fan (Gold Mist Wood)"/>
    <x v="167"/>
    <n v="2199"/>
    <n v="3190"/>
    <x v="2"/>
    <n v="0"/>
    <x v="39"/>
    <n v="13.95"/>
    <x v="4"/>
    <n v="0"/>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s v="Prettykrafts Laundry Bag / Basket For Dirty Clothes, Folding Round Laundry Bag,Set Of 2, Black Wave"/>
    <x v="183"/>
    <n v="320"/>
    <n v="799"/>
    <x v="0"/>
    <n v="1"/>
    <x v="13"/>
    <n v="8.0459999999999994"/>
    <x v="0"/>
    <n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s v="Fabware Lint Remover For Clothes - Sticky Lint Roller For Clothes, Furniture, Wool, Coat, Car Seats, Carpet, Fabric, Dust Cleaner, Pet Hair Remover With 1 Handle &amp; 1 Refill Total 60 Sheets &amp; 1 Cover"/>
    <x v="145"/>
    <n v="298"/>
    <n v="499"/>
    <x v="0"/>
    <n v="0"/>
    <x v="54"/>
    <n v="4.6900000000000004"/>
    <x v="5"/>
    <n v="1"/>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s v="Brayden Fito Atom Rechargeable Smoothie Blender With 2000 Mah Battery And 3.7V Motor With 400Ml Tritan Jar (Blue)"/>
    <x v="160"/>
    <n v="1199"/>
    <n v="1499"/>
    <x v="2"/>
    <n v="0"/>
    <x v="52"/>
    <n v="6.0060000000000002"/>
    <x v="11"/>
    <n v="0"/>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s v="Bajaj Frore 1200 Mm Ceiling Fan (Brown)"/>
    <x v="167"/>
    <n v="1399"/>
    <n v="2660"/>
    <x v="2"/>
    <n v="0"/>
    <x v="41"/>
    <n v="13.449"/>
    <x v="3"/>
    <n v="0"/>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s v="Venus Digital Kitchen Weighing Scale &amp; Food Weight Machine For Health, Fitness, Home Baking &amp; Cooking Scale, 2 Year Warranty &amp; Battery Included (Weighing Scale Without Bowl) Capacity 10 Kg, 1 Gm"/>
    <x v="146"/>
    <n v="599"/>
    <n v="2799"/>
    <x v="2"/>
    <n v="1"/>
    <x v="72"/>
    <n v="4.4779999999999998"/>
    <x v="2"/>
    <n v="1"/>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s v="Bajaj Atx 4 750-Watt Pop-Up Toaster (White)"/>
    <x v="171"/>
    <n v="1499"/>
    <n v="1499"/>
    <x v="2"/>
    <n v="0"/>
    <x v="26"/>
    <n v="13.631"/>
    <x v="4"/>
    <n v="0"/>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s v="Coway Professional Air Purifier For Home, Longest Filter Life 8500 Hrs, Green True Hepa Filter, Traps 99.99% Virus &amp; Pm 0.1 Particles, Warranty 7 Years (Airmega 150 (Ap-1019C))"/>
    <x v="181"/>
    <n v="14400"/>
    <n v="59900"/>
    <x v="2"/>
    <n v="1"/>
    <x v="60"/>
    <n v="8.2370000000000001"/>
    <x v="5"/>
    <n v="0"/>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s v="Kent Gold Optima Gravity Water Purifier (11016) | Uf Technology Based | Non-Electric &amp; Chemical Free | Counter Top | 10L Storage | White"/>
    <x v="182"/>
    <n v="1699"/>
    <n v="1900"/>
    <x v="2"/>
    <n v="0"/>
    <x v="68"/>
    <n v="15.055999999999999"/>
    <x v="9"/>
    <n v="0"/>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s v="Homepack 750W Radiant Room Home Office Heaters For Winter"/>
    <x v="143"/>
    <n v="649"/>
    <n v="999"/>
    <x v="2"/>
    <n v="0"/>
    <x v="31"/>
    <n v="3.8489999999999998"/>
    <x v="11"/>
    <n v="1"/>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s v="Bajaj Rex 750W Mixer Grinder With Nutri Pro Feature, 4 Jars, White"/>
    <x v="151"/>
    <n v="3249"/>
    <n v="6375"/>
    <x v="2"/>
    <n v="0"/>
    <x v="76"/>
    <n v="8.9779999999999998"/>
    <x v="1"/>
    <n v="0"/>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s v="Heart Home Waterproof Round Non Wovan Laundry Bag/Hamper|Metalic Printed With Handles|Foldable Bin &amp; 45 Liter Capicity|Size 37 X 37 X 49, Pack Of 1 (Grey &amp; Black)-Heartxy11447"/>
    <x v="158"/>
    <n v="199"/>
    <n v="499"/>
    <x v="1"/>
    <n v="1"/>
    <x v="13"/>
    <n v="6.0960000000000001"/>
    <x v="3"/>
    <n v="0"/>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s v="Milton Smart Egg Boiler 360-Watts (Transparent And Silver Grey), Boil Up To 7 Eggs"/>
    <x v="162"/>
    <n v="1099"/>
    <n v="1899"/>
    <x v="2"/>
    <n v="0"/>
    <x v="21"/>
    <n v="6.1109999999999998"/>
    <x v="4"/>
    <n v="0"/>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s v="Ibell Sek15L Premium 1.5 Litre Stainless Steel Electric Kettle,1500W Auto Cut-Off Feature,Silver With Black"/>
    <x v="142"/>
    <n v="664"/>
    <n v="1490"/>
    <x v="2"/>
    <n v="1"/>
    <x v="10"/>
    <n v="6.1980000000000004"/>
    <x v="1"/>
    <n v="0"/>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s v="Tosaa T2Stsr Sandwich Gas Toaster Regular (Black)"/>
    <x v="163"/>
    <n v="260"/>
    <n v="350"/>
    <x v="0"/>
    <n v="0"/>
    <x v="55"/>
    <n v="17.027000000000001"/>
    <x v="2"/>
    <n v="0"/>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s v="V-Guard Divino 5 Star Rated 15 Litre Storage Water Heater (Geyser) With Advanced Safety Features, White"/>
    <x v="155"/>
    <n v="6499"/>
    <n v="8500"/>
    <x v="2"/>
    <n v="0"/>
    <x v="66"/>
    <n v="10.265000000000001"/>
    <x v="5"/>
    <n v="0"/>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s v="Akiara¬Æ - Makes Life Easy Mini Sewing Machine With Table Set | Tailoring Machine | Hand Sewing Machine With Extension Table, Foot Pedal, Adapter"/>
    <x v="184"/>
    <n v="1484"/>
    <n v="2499"/>
    <x v="2"/>
    <n v="0"/>
    <x v="19"/>
    <n v="4.7670000000000003"/>
    <x v="7"/>
    <n v="0"/>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s v="Usha Steam Pro Si 3713, 1300 W Steam Iron, Powerful Steam Output Up To 18 G/Min, Non-Stick Soleplate (White &amp; Blue)"/>
    <x v="159"/>
    <n v="999"/>
    <n v="1560"/>
    <x v="2"/>
    <n v="0"/>
    <x v="63"/>
    <n v="8.4809999999999999"/>
    <x v="9"/>
    <n v="0"/>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s v="Wonderchef Nutri-Blend Complete Kitchen Machine | 22000 Rpm Mixer Grinder, Blender, Chopper, Juicer | 400W Powerful Motor | Ss Blades | 4 Unbreakable Jars | 2 Years Warranty | Online Recipe Book By Chef Sanjeev Kapoor | Black"/>
    <x v="160"/>
    <n v="3299"/>
    <n v="6500"/>
    <x v="2"/>
    <n v="0"/>
    <x v="76"/>
    <n v="14.917000000000002"/>
    <x v="7"/>
    <n v="0"/>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s v="Widewings Electric Handheld Milk Wand Mixer Frother For Latte Coffee Hot Milk, Milk Frother For Coffee, Egg Beater, Hand Blender, Coffee Beater With Stand"/>
    <x v="149"/>
    <n v="259"/>
    <n v="999"/>
    <x v="0"/>
    <n v="1"/>
    <x v="82"/>
    <n v="4.0430000000000001"/>
    <x v="1"/>
    <n v="1"/>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s v="Morphy Richards Icon Superb 750W Mixer Grinder, 4 Jars, Silver And Black"/>
    <x v="151"/>
    <n v="3249"/>
    <n v="7795"/>
    <x v="2"/>
    <n v="1"/>
    <x v="30"/>
    <n v="8.8640000000000008"/>
    <x v="0"/>
    <n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s v="Philips Handheld Garment Steamer Gc360/30 - Vertical &amp; Horizontal Steaming, 1200 Watt, Up To 22G/Min"/>
    <x v="159"/>
    <n v="4280"/>
    <n v="5995"/>
    <x v="2"/>
    <n v="0"/>
    <x v="56"/>
    <n v="5.9119999999999999"/>
    <x v="11"/>
    <n v="0"/>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s v="Vedini Transparent Empty Refillable Reusable Fine Mist Spray Bottle For Perfume, Travel With Diy Sticker Set ( 100Ml, Pack Of 4)"/>
    <x v="185"/>
    <n v="189"/>
    <n v="299"/>
    <x v="1"/>
    <n v="0"/>
    <x v="42"/>
    <n v="6.9370000000000003"/>
    <x v="0"/>
    <n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s v="Crompton Sea Sapphira 1200 Mm Ultra High Speed 3 Blade Ceiling Fan (Lustre Brown, Pack Of 1)"/>
    <x v="167"/>
    <n v="1449"/>
    <n v="2349"/>
    <x v="2"/>
    <n v="0"/>
    <x v="16"/>
    <n v="12.919"/>
    <x v="2"/>
    <n v="0"/>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s v="Kuber Industries Waterproof Canvas Laundry Bag/Hamper|Metalic Printed With Handles|Foldable Bin &amp; 45 Liter Capicity|Size 37 X 37 X 46, Pack Of 1 (Brown)"/>
    <x v="158"/>
    <n v="199"/>
    <n v="499"/>
    <x v="1"/>
    <n v="1"/>
    <x v="13"/>
    <n v="14.234"/>
    <x v="1"/>
    <n v="0"/>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s v="Jm Seller 180 W 2021 Edition Electric Beater High Speed Hand Mixer Egg Beater For Cake Making And Whipping Cream With 7 Speed Control (White) With Free Spatula And Oil Brush"/>
    <x v="186"/>
    <n v="474"/>
    <n v="1299"/>
    <x v="0"/>
    <n v="1"/>
    <x v="0"/>
    <n v="4.6499999999999995"/>
    <x v="3"/>
    <n v="1"/>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s v="Oratech Coffee Frother Electric, Milk Frother Electric, Coffee Beater, Cappuccino Maker, Coffee Foamer, Mocktail Mixer, Coffee Foam Maker, Coffee Whisker Electric, Froth Maker, Coffee Stirrers Electric, Coffee Frothers, Coffee Blender, (6 Month Warranty) (Multicolour)"/>
    <x v="149"/>
    <n v="279"/>
    <n v="499"/>
    <x v="0"/>
    <n v="0"/>
    <x v="15"/>
    <n v="4.8279999999999994"/>
    <x v="20"/>
    <n v="1"/>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s v="Havells Glaze 74W Pearl Ivory Gold Ceiling Fan, Sweep: 1200 Mm"/>
    <x v="167"/>
    <n v="1999"/>
    <n v="4775"/>
    <x v="2"/>
    <n v="1"/>
    <x v="30"/>
    <n v="5.5529999999999999"/>
    <x v="0"/>
    <n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s v="Pick Ur Needs¬Æ Lint Remover For Clothes High Range Rechargeable Lint Shaver For All Types Of Clothes, Fabrics, Blanket With 1 Extra Blade Multicolor (Rechargeable)"/>
    <x v="145"/>
    <n v="799"/>
    <n v="1230"/>
    <x v="2"/>
    <n v="0"/>
    <x v="31"/>
    <n v="6.2379999999999995"/>
    <x v="3"/>
    <n v="0"/>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s v="Rico Japanese Technology Rechargeable Wireless Electric Chopper With Replacement Warranty - Stainless Steel Blades, One Touch Operation, 10 Seconds Chopping, Mincing Vegetable, Meat - 250 Ml, 30 Watts"/>
    <x v="164"/>
    <n v="949"/>
    <n v="1999"/>
    <x v="2"/>
    <n v="1"/>
    <x v="3"/>
    <n v="5.6790000000000003"/>
    <x v="1"/>
    <n v="0"/>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s v="Butterfly Smart Wet Grinder, 2L (White) With Coconut Scrapper Attachment, Output - 150 W, Input 260 W"/>
    <x v="187"/>
    <n v="3657.66"/>
    <n v="5156"/>
    <x v="2"/>
    <n v="0"/>
    <x v="56"/>
    <n v="16.736999999999998"/>
    <x v="2"/>
    <n v="0"/>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s v="Agaro Marvel 9 Liters Oven Toaster Griller, Cake Baking Otg (Black)"/>
    <x v="188"/>
    <n v="1699"/>
    <n v="1999"/>
    <x v="2"/>
    <n v="0"/>
    <x v="59"/>
    <n v="12.972999999999999"/>
    <x v="3"/>
    <n v="0"/>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s v="Philips Gc1920/28 1440-Watt Non-Stick Soleplate Steam Iron"/>
    <x v="159"/>
    <n v="1849"/>
    <n v="2095"/>
    <x v="2"/>
    <n v="0"/>
    <x v="89"/>
    <n v="11.981"/>
    <x v="4"/>
    <n v="0"/>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s v="Havells Ofr 13 Wave Fin With Ptc Fan Heater 2900 Watts (Black)"/>
    <x v="144"/>
    <n v="12499"/>
    <n v="19825"/>
    <x v="2"/>
    <n v="0"/>
    <x v="42"/>
    <n v="4.4219999999999997"/>
    <x v="3"/>
    <n v="1"/>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s v="Bajaj Dhx-9 1000W Heavy Weight Dry Iron With Advance Soleplate And Anti-Bacterial German Coating Technology, Ivory"/>
    <x v="150"/>
    <n v="1099"/>
    <n v="1920"/>
    <x v="2"/>
    <n v="0"/>
    <x v="1"/>
    <n v="13.972000000000001"/>
    <x v="0"/>
    <n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s v="Aquasure From Aquaguard Amaze Ro+Uv+Mtds,7L Storage Water Purifier,Suitable For Borewell,Tanker,Municipal Water (Grey) From Eureka Forbes"/>
    <x v="182"/>
    <n v="8199"/>
    <n v="16000"/>
    <x v="2"/>
    <n v="0"/>
    <x v="76"/>
    <n v="22.396999999999998"/>
    <x v="2"/>
    <n v="0"/>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s v="Royal Step Portable Electric Usb Juice Maker Juicer Bottle Blender Grinder Mixer,6 Blades Rechargeable Bottle With (Multii) (Multi Colour 6 Bled Juicer Mixer)"/>
    <x v="160"/>
    <n v="499"/>
    <n v="2199"/>
    <x v="0"/>
    <n v="1"/>
    <x v="36"/>
    <n v="3.7530000000000001"/>
    <x v="7"/>
    <n v="1"/>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s v="Kent 16068 Zoom Vacuum Cleaner For Home And Car 130 W | Cordless, Hoseless, Rechargeable Hepa Filters Vacuum Cleaner With Cyclonic Technology | Bagless Design And Multi Nozzle Operation | Blue"/>
    <x v="161"/>
    <n v="6999"/>
    <n v="14999"/>
    <x v="2"/>
    <n v="1"/>
    <x v="3"/>
    <n v="5.8279999999999994"/>
    <x v="3"/>
    <n v="0"/>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s v="Enem Sealing Machine | 12 Inch (300 Mm) | 1 Year Warranty | Full Customer Support | Beep Sound Function | Plastic Packing Machine | Plastic Bag Sealing Machine | Heat Sealer Machine | Plastic Sealing Machine | Blue | Made In India"/>
    <x v="166"/>
    <n v="1595"/>
    <n v="1799"/>
    <x v="2"/>
    <n v="0"/>
    <x v="68"/>
    <n v="6.8769999999999998"/>
    <x v="1"/>
    <n v="0"/>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s v="Wipro Vesta 1200 Watt Gd203 Heavyweight Automatic Dry Iron| Quick Heat Up| Anti Bacterial German Weilburger Double Coated Black Soleplate |2 Years Warranty"/>
    <x v="150"/>
    <n v="1049"/>
    <n v="1950"/>
    <x v="2"/>
    <n v="0"/>
    <x v="18"/>
    <n v="4.05"/>
    <x v="11"/>
    <n v="1"/>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s v="Inalsa Electric Kettle Prism Inox - 1350 W With Led Illumination &amp; Boro-Silicate Body, 1.8 L Capacity Along With Cordless Base, 2 Year Warranty (Black)"/>
    <x v="154"/>
    <n v="1182"/>
    <n v="2995"/>
    <x v="2"/>
    <n v="1"/>
    <x v="4"/>
    <n v="9.3780000000000001"/>
    <x v="0"/>
    <n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s v="Vrprime Lint Roller Lint Remover For Clothes, Pet | 360 Sheets Reusable Sticky Easy-Tear Sheet Brush For Clothes, Furniture, Carpet, Dog Fur, Sweater, Dust &amp; Dirt (4 Rolls - 90 Sheet Each Roll)"/>
    <x v="145"/>
    <n v="499"/>
    <n v="999"/>
    <x v="0"/>
    <n v="1"/>
    <x v="8"/>
    <n v="4.6789999999999994"/>
    <x v="13"/>
    <n v="1"/>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s v="Philips Ac1215/20 Air Purifier, Removes 99.97% Airborne Pollutants, 4-Stage Filtration With True Hepa Filter (White)"/>
    <x v="181"/>
    <n v="8799"/>
    <n v="11995"/>
    <x v="2"/>
    <n v="0"/>
    <x v="35"/>
    <n v="8.2569999999999997"/>
    <x v="3"/>
    <n v="0"/>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s v="Eopora Ptc Ceramic Fast Heating Room Heater For Bedroom, 1500/1000 Watts Room Heater For Home, Electric Heater, Electric Fan Heater For Home Office Bedroom (White)"/>
    <x v="143"/>
    <n v="1529"/>
    <n v="2999"/>
    <x v="2"/>
    <n v="0"/>
    <x v="76"/>
    <n v="3.3289999999999997"/>
    <x v="8"/>
    <n v="1"/>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s v="Usha Goliath Go1200Wg Heavy Weight 1200-Watt Dry Iron, 1.8 Kg(Red)"/>
    <x v="150"/>
    <n v="1199"/>
    <n v="1690"/>
    <x v="2"/>
    <n v="0"/>
    <x v="56"/>
    <n v="8.7800000000000011"/>
    <x v="0"/>
    <n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s v="Wipro Vesta Electric Egg Boiler, 360 Watts, 3 Boiling Modes, Stainless Steel Body And Heating Plate, Boils Up To 7 Eggs At A Time, Automatic Shut Down, White, Standard (Vb021070)"/>
    <x v="162"/>
    <n v="1052"/>
    <n v="1790"/>
    <x v="2"/>
    <n v="0"/>
    <x v="19"/>
    <n v="5.7039999999999997"/>
    <x v="4"/>
    <n v="0"/>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s v="Philips Viva Collection Hr1832/00 1.5-Litre400-Watt Juicer (Ink Black)"/>
    <x v="189"/>
    <n v="6499"/>
    <n v="8995"/>
    <x v="2"/>
    <n v="0"/>
    <x v="28"/>
    <n v="7.1099999999999994"/>
    <x v="4"/>
    <n v="0"/>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s v="Kitchenwell Multipurpose Portable Electronic Digital Weighing Scale Weight Machine | Weight Machine | 10 Kg"/>
    <x v="165"/>
    <n v="239"/>
    <n v="239"/>
    <x v="0"/>
    <n v="0"/>
    <x v="26"/>
    <n v="4.3069999999999995"/>
    <x v="4"/>
    <n v="1"/>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s v="Figment Handheld Milk Frother Rechargeable, 3-Speed Electric Frother For Coffee With 2 Whisks And Coffee Decoration Tool, Coffee Frother Mixer, Crescent Enterprises Vrw0.50Bk (A1)"/>
    <x v="149"/>
    <n v="699"/>
    <n v="1599"/>
    <x v="2"/>
    <n v="1"/>
    <x v="37"/>
    <n v="6.4290000000000003"/>
    <x v="16"/>
    <n v="0"/>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s v="Balzano High Speed Nutri Blender/Mixer/Smoothie Maker - 500 Watt - Silver, 2 Jar"/>
    <x v="190"/>
    <n v="2599"/>
    <n v="4290"/>
    <x v="2"/>
    <n v="0"/>
    <x v="17"/>
    <n v="6.516"/>
    <x v="5"/>
    <n v="0"/>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s v="Swiss Military Vc03 Wireless Car Vacuum Cleaner | Wireless Vacuum Cleaner For Home, Car, Living Room | Wireless Vacuum Cleaner Dust Collection/Lighting Car Pet Hair Vacuum With Powerful Motor"/>
    <x v="161"/>
    <n v="1547"/>
    <n v="2890"/>
    <x v="2"/>
    <n v="0"/>
    <x v="18"/>
    <n v="4.3629999999999995"/>
    <x v="2"/>
    <n v="1"/>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s v="Zuvexa Usb Rechargeable Electric Foam Maker - Handheld Milk Wand Mixer Frother For Hot Milk, Hand Blender Coffee, Egg Beater (Black)"/>
    <x v="149"/>
    <n v="499"/>
    <n v="1299"/>
    <x v="0"/>
    <n v="1"/>
    <x v="33"/>
    <n v="4.7540000000000004"/>
    <x v="16"/>
    <n v="1"/>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s v="Usha Ih2415 1500-Watt Immersion Heater (Silver)"/>
    <x v="156"/>
    <n v="510"/>
    <n v="640"/>
    <x v="2"/>
    <n v="0"/>
    <x v="52"/>
    <n v="11.329000000000001"/>
    <x v="3"/>
    <n v="0"/>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s v="Activa Instant 3 Ltr 3 Kva Special Anti Rust Coated Tank Geyser With Full Abs Body With 5 Year Warranty Premium (White)"/>
    <x v="152"/>
    <n v="1899"/>
    <n v="3790"/>
    <x v="2"/>
    <n v="1"/>
    <x v="8"/>
    <n v="7.6419999999999995"/>
    <x v="11"/>
    <n v="0"/>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s v="Havells Instanio 1-Litre 3Kw Instant Water Heater (Geyser), White Blue"/>
    <x v="152"/>
    <n v="2599"/>
    <n v="4560"/>
    <x v="2"/>
    <n v="0"/>
    <x v="1"/>
    <n v="5.0460000000000003"/>
    <x v="5"/>
    <n v="1"/>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s v="Lifelong 2-In1 Egg Boiler And Poacher 500-Watt (Transparent And Silver Grey), Boil 8 Eggs, Poach 4 Eggs, Easy To Clean| 3 Boiling Modes, Stainless Steel Body And Heating Plate, Automatic Turn-Off"/>
    <x v="162"/>
    <n v="1199"/>
    <n v="3500"/>
    <x v="2"/>
    <n v="1"/>
    <x v="46"/>
    <n v="6.1020000000000003"/>
    <x v="4"/>
    <n v="0"/>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s v="Indias¬Æ‚Ñ¢ Electro-Instant Water Geyser A.B.S. Body Shock Proof Can Be Used In Bathroom, Kitchen, Wash Area, Hotels, Hospital Etc."/>
    <x v="152"/>
    <n v="999"/>
    <n v="2600"/>
    <x v="2"/>
    <n v="1"/>
    <x v="33"/>
    <n v="3.6520000000000001"/>
    <x v="10"/>
    <n v="1"/>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 Basics Induction Cooktop 1600 Watt (Black)"/>
    <s v="Amazon Basics Induction Cooktop 1600 Watt (Black)"/>
    <x v="148"/>
    <n v="1999"/>
    <n v="3300"/>
    <x v="2"/>
    <n v="0"/>
    <x v="17"/>
    <n v="4.9800000000000004"/>
    <x v="0"/>
    <n v="1"/>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s v="Sui Generis Electric Handheld Milk Wand Mixer Frother For Latte Coffee Hot Milk, Milk Frother, Electric Coffee Beater, Egg Beater, Latte Maker, Mini Hand Blender Cappuccino Maker (Multicolor)"/>
    <x v="149"/>
    <n v="210"/>
    <n v="699"/>
    <x v="0"/>
    <n v="1"/>
    <x v="20"/>
    <n v="3.774"/>
    <x v="7"/>
    <n v="1"/>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s v="Philips Air Purifier Ac2887/20,Vitashield Intelligent Purification,Long Hepa Filter Life Upto 17000 Hours,Removes 99.9% Airborne Viruses &amp; Bacteria,99.97% Airborne Pollutants,Ideal For Master Bedroom"/>
    <x v="181"/>
    <n v="14499"/>
    <n v="23559"/>
    <x v="2"/>
    <n v="0"/>
    <x v="16"/>
    <n v="6.3259999999999996"/>
    <x v="4"/>
    <n v="0"/>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s v="Esquire Laundry Basket Brown, 50 Ltr Capacity(Plastic)"/>
    <x v="158"/>
    <n v="950"/>
    <n v="1599"/>
    <x v="2"/>
    <n v="0"/>
    <x v="19"/>
    <n v="10.210999999999999"/>
    <x v="4"/>
    <n v="0"/>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s v="Philips Air Fryer Hd9200/90, Uses Up To 90% Less Fat, 1400W, 4.1 Liter, With Rapid Air Technology (Black), Large"/>
    <x v="157"/>
    <n v="7199"/>
    <n v="9995"/>
    <x v="2"/>
    <n v="0"/>
    <x v="28"/>
    <n v="6.3640000000000008"/>
    <x v="5"/>
    <n v="0"/>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s v="Havells Bero Quartz Heater Black 800W 2 Heat Settings 2 Year Product Warranty"/>
    <x v="143"/>
    <n v="2439"/>
    <n v="2545"/>
    <x v="2"/>
    <n v="0"/>
    <x v="83"/>
    <n v="4.125"/>
    <x v="3"/>
    <n v="1"/>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s v="Philips Easytouch Plus Standing Garment Steamer Gc523/60 - 1600 Watt, 5 Steam Settings, Up To 32 G/Min Steam, With Double Pole"/>
    <x v="159"/>
    <n v="7799"/>
    <n v="8995"/>
    <x v="2"/>
    <n v="0"/>
    <x v="14"/>
    <n v="7.16"/>
    <x v="1"/>
    <n v="0"/>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s v="Brayden Chopro, Electric Vegetable Chopper For Kitchen With 500 Ml Capacity, 400 Watts Copper Motor And 4 Bi-Level Ss Blades (Black)"/>
    <x v="164"/>
    <n v="1599"/>
    <n v="1999"/>
    <x v="2"/>
    <n v="0"/>
    <x v="52"/>
    <n v="5.9580000000000002"/>
    <x v="5"/>
    <n v="0"/>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s v="Wonderchef Nutri-Blend Mixer, Grinder &amp; Blender | Powerful 400W 22000 Rpm Motor | Stainless Steel Blades | 3 Unbreakable Jars | 2 Years Warranty | Online Recipe Book By Chef Sanjeev Kapoor | Black"/>
    <x v="151"/>
    <n v="2899"/>
    <n v="5500"/>
    <x v="2"/>
    <n v="0"/>
    <x v="41"/>
    <n v="12.757999999999999"/>
    <x v="11"/>
    <n v="0"/>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s v="Usha Janome Dream Stitch Automatic Zig-Zag Electric Sewing Machine With 14 Stitch Function (White And Blue) With Free Sewing Kit Worth Rs 500"/>
    <x v="184"/>
    <n v="9799"/>
    <n v="12150"/>
    <x v="2"/>
    <n v="0"/>
    <x v="71"/>
    <n v="17.550999999999998"/>
    <x v="4"/>
    <n v="0"/>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s v="Black+Decker Handheld Portable Garment Steamer 1500 Watts With Anti Calc (Violet)"/>
    <x v="159"/>
    <n v="3299"/>
    <n v="4995"/>
    <x v="2"/>
    <n v="0"/>
    <x v="67"/>
    <n v="5.1929999999999996"/>
    <x v="11"/>
    <n v="0"/>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s v="Personal Size Blender, Portable Blender, Battery Powered Usb Blender, With Four Blades, Mini Blender Travel Bottle For Juice, Shakes, And Smoothies (Pink)"/>
    <x v="149"/>
    <n v="669"/>
    <n v="1499"/>
    <x v="2"/>
    <n v="1"/>
    <x v="10"/>
    <n v="2.3129999999999997"/>
    <x v="21"/>
    <n v="1"/>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s v="Sujata Powermatic Plus 900 Watts Juicer Mixer Grinder"/>
    <x v="160"/>
    <n v="5890"/>
    <n v="7506"/>
    <x v="2"/>
    <n v="0"/>
    <x v="47"/>
    <n v="11.741"/>
    <x v="6"/>
    <n v="0"/>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s v="Sure From Aquaguard Delight Nxt Ro+Uv+Uf+Taste Adjuster(Mtds),6L Water Purifier,8 Stages Purification,Suitable For Borewell,Tanker,Municipal Water(Black) From Eureka Forbes"/>
    <x v="182"/>
    <n v="9199"/>
    <n v="18000"/>
    <x v="2"/>
    <n v="0"/>
    <x v="76"/>
    <n v="20.02"/>
    <x v="1"/>
    <n v="0"/>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s v="Prettykrafts Laundry Basket For Clothes With Lid &amp; Handles, Toys Organiser, 75 Ltr Grey"/>
    <x v="158"/>
    <n v="351"/>
    <n v="1099"/>
    <x v="0"/>
    <n v="1"/>
    <x v="45"/>
    <n v="5.17"/>
    <x v="7"/>
    <n v="0"/>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s v="Dr Trust Electronic Kitchen Digital Scale Weighing Machine (Blue)"/>
    <x v="191"/>
    <n v="899"/>
    <n v="1900"/>
    <x v="2"/>
    <n v="1"/>
    <x v="3"/>
    <n v="7.6630000000000003"/>
    <x v="1"/>
    <n v="0"/>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s v="Tesora - Inspired By You Large Premium Electric Kettle 1.8L, Stainless Steel Inner Body - Auto Power Cut, Boil Dry Protection &amp; Cool Touch Double Wall, Portable | 1500 Watts |1 Year Warranty | (White)"/>
    <x v="154"/>
    <n v="1349"/>
    <n v="1850"/>
    <x v="2"/>
    <n v="0"/>
    <x v="35"/>
    <n v="5.0380000000000003"/>
    <x v="5"/>
    <n v="1"/>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s v="Agaro Ace 1600 Watts, 21.5 Kpa Suction Power, 21 Litres Wet &amp; Dry Stainless Steel Vacuum Cleaner With Blower Function And Washable Dust Bag"/>
    <x v="180"/>
    <n v="6236"/>
    <n v="9999"/>
    <x v="2"/>
    <n v="0"/>
    <x v="16"/>
    <n v="7.6519999999999992"/>
    <x v="3"/>
    <n v="0"/>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s v="Inalsa Hand Blender 1000 Watt With Chopper, Whisker, 600 Ml Multipurpose Jar|Variable Speed And Turbo Speed Function |100% Copper Motor |Low Noise |Anti-Splash Technology|2 Year Warranty"/>
    <x v="149"/>
    <n v="2742"/>
    <n v="3995"/>
    <x v="2"/>
    <n v="0"/>
    <x v="39"/>
    <n v="15.548"/>
    <x v="5"/>
    <n v="0"/>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s v="Akiara - Makes Life Easy Electric Handy Sewing/Stitch Handheld Cordless Portable White Sewing Machine For Home Tailoring, Hand Machine | Mini Silai | White Hand Machine With Adapter"/>
    <x v="184"/>
    <n v="721"/>
    <n v="1499"/>
    <x v="2"/>
    <n v="1"/>
    <x v="50"/>
    <n v="5.5489999999999995"/>
    <x v="19"/>
    <n v="0"/>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s v="Philips Easyspeed Plus Steam Iron Gc2145/20-2200W, Quick Heat Up With Up To 30 G/Min Steam, 110 G Steam Boost, Scratch Resistant Ceramic Soleplate, Vertical Steam &amp; Drip-Stop"/>
    <x v="159"/>
    <n v="2903"/>
    <n v="3295"/>
    <x v="2"/>
    <n v="0"/>
    <x v="89"/>
    <n v="6.5990000000000002"/>
    <x v="4"/>
    <n v="0"/>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s v="Inalsa Electric Chopper Bullet- 400 Watts With 100% Pure Copper Motor| Chop, Mince, Puree, Dice | Twin Blade Technology| 900 Ml Capacity| One Touch Operation, 1.30Mtr Long Power Cord (Black/Silver)"/>
    <x v="164"/>
    <n v="1656"/>
    <n v="2695"/>
    <x v="2"/>
    <n v="0"/>
    <x v="17"/>
    <n v="10.427"/>
    <x v="5"/>
    <n v="0"/>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s v="Borosil Electric Egg Boiler, 8 Egg Capacity, For Hard, Soft, Medium Boiled Eggs, Steamed Vegetables, Transparent Lid, Stainless Steel Exterior (500 Watts)"/>
    <x v="162"/>
    <n v="1399"/>
    <n v="2290"/>
    <x v="2"/>
    <n v="0"/>
    <x v="17"/>
    <n v="4.8610000000000007"/>
    <x v="5"/>
    <n v="1"/>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s v="Wipro Vesta Grill 1000 Watt Sandwich Maker |Dual Function-Sw Maker&amp;Griller|Non Stick Coat -Bpa&amp;Ptfe Free |Auto Temp Cut-Off| Height Control -180·∂Ø&amp;105·∂Ø |2 Year Warranty|Ss Finish|Standard Size"/>
    <x v="163"/>
    <n v="2079"/>
    <n v="3099"/>
    <x v="2"/>
    <n v="0"/>
    <x v="9"/>
    <n v="4.3819999999999997"/>
    <x v="3"/>
    <n v="1"/>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s v="Rico Irpro 1500 Watt Japanese Technology Electric Water Heater Immersion Rod Shockproof Protection &amp; Stainless Steel Heating Element For Instant Heating| Isi Certified 1 Year Replacement Warranty"/>
    <x v="156"/>
    <n v="999"/>
    <n v="1075"/>
    <x v="2"/>
    <n v="0"/>
    <x v="70"/>
    <n v="13.375"/>
    <x v="3"/>
    <n v="0"/>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s v="Eureka Forbes Active Clean 700 Watts Powerful Suction &amp; Blower Vacuum Cleaner With Washable Hepa Filter &amp; 6 Accessories,1 Year Warranty,Compact,Light Weight &amp; Easy To Use (Red &amp; Black)"/>
    <x v="161"/>
    <n v="3179"/>
    <n v="6999"/>
    <x v="2"/>
    <n v="1"/>
    <x v="10"/>
    <n v="4.7430000000000003"/>
    <x v="1"/>
    <n v="1"/>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s v="Csi International¬Æ Instant Water Geyser, Water Heater, Portable Water Heater, Geyser Made Of First Class Abs Plastic 3Kw (White)"/>
    <x v="152"/>
    <n v="1049"/>
    <n v="2499"/>
    <x v="2"/>
    <n v="1"/>
    <x v="30"/>
    <n v="3.9279999999999999"/>
    <x v="9"/>
    <n v="1"/>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s v="Hindware Atlantic Xceed 5L 3Kw Instant Water Heater With Copper Heating Element And High Grade Stainless Steel Tank"/>
    <x v="152"/>
    <n v="3599"/>
    <n v="7290"/>
    <x v="2"/>
    <n v="1"/>
    <x v="24"/>
    <n v="4.8419999999999996"/>
    <x v="2"/>
    <n v="1"/>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s v="Morphy Richards New Europa 800-Watt Espresso And Cappuccino 4-Cup Coffee Maker (Black)"/>
    <x v="192"/>
    <n v="4799"/>
    <n v="5795"/>
    <x v="2"/>
    <n v="0"/>
    <x v="49"/>
    <n v="7.7149999999999999"/>
    <x v="2"/>
    <n v="0"/>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s v="Lifelong Power - Pro 500 Watt 3 Jar Mixer Grinder With 3 Speed Control And 1100 Watt Dry Non-Stick Soleplate Iron Super Combo (White And Grey, 1 Year Warranty)"/>
    <x v="151"/>
    <n v="1699"/>
    <n v="3398"/>
    <x v="2"/>
    <n v="1"/>
    <x v="8"/>
    <n v="11.788"/>
    <x v="11"/>
    <n v="0"/>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s v="Ibell Castor Ctek15L Premium 1.5 Litre Stainless Steel Electric Kettle,1500W Auto Cut-Off Feature,Silver"/>
    <x v="154"/>
    <n v="664"/>
    <n v="1490"/>
    <x v="2"/>
    <n v="1"/>
    <x v="10"/>
    <n v="5.0249999999999995"/>
    <x v="3"/>
    <n v="1"/>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s v="Bajaj Pygmy Mini 110 Mm 10 W High Speed Operation, Usb Charging, Multi-Clip Function Personal Fan"/>
    <x v="193"/>
    <n v="948"/>
    <n v="1620"/>
    <x v="2"/>
    <n v="0"/>
    <x v="19"/>
    <n v="8.4699999999999989"/>
    <x v="3"/>
    <n v="0"/>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s v="Crompton Instaglide 1000-Watts Dry Iron With American Heritage Coating, Pack Of 1 Iron"/>
    <x v="150"/>
    <n v="850"/>
    <n v="1000"/>
    <x v="2"/>
    <n v="0"/>
    <x v="59"/>
    <n v="11.718999999999999"/>
    <x v="3"/>
    <n v="0"/>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s v="Prestige Clean Home Water Purifier Cartridge"/>
    <x v="177"/>
    <n v="600"/>
    <n v="640"/>
    <x v="2"/>
    <n v="0"/>
    <x v="80"/>
    <n v="6.3929999999999998"/>
    <x v="11"/>
    <n v="0"/>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s v="Morphy Richards Aristo 2000 Watts Ptc Room Heater (White)"/>
    <x v="143"/>
    <n v="3711"/>
    <n v="4495"/>
    <x v="2"/>
    <n v="0"/>
    <x v="49"/>
    <n v="4.6559999999999997"/>
    <x v="4"/>
    <n v="1"/>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s v="Gadgetronics Digital Kitchen Weighing Scale &amp; Food Weight Machine For Health, Fitness, Home Baking &amp; Cooking (10 Kgs,1 Year Warranty &amp; Batteries Included)"/>
    <x v="146"/>
    <n v="799"/>
    <n v="2999"/>
    <x v="2"/>
    <n v="1"/>
    <x v="25"/>
    <n v="4.5629999999999997"/>
    <x v="6"/>
    <n v="1"/>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s v="Hul Pureit Germkill Kit For Advanced 23 L Water Purifier - 3000 L Capacity, Sand, Multicolour"/>
    <x v="176"/>
    <n v="980"/>
    <n v="980"/>
    <x v="2"/>
    <n v="0"/>
    <x v="26"/>
    <n v="8.9400000000000013"/>
    <x v="0"/>
    <n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s v="Tom &amp; Jerry Folding Laundry Basket For Clothes With Lid &amp; Handle, Toys Organiser, 75 Litre, Green"/>
    <x v="158"/>
    <n v="351"/>
    <n v="899"/>
    <x v="0"/>
    <n v="1"/>
    <x v="4"/>
    <n v="4.1959999999999997"/>
    <x v="2"/>
    <n v="1"/>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s v="Ikea Little Loved Corner Produkt Milk-Frother, Coffee/Tea Frother, Handheld Milk Wand Mixer Frother, Black"/>
    <x v="194"/>
    <n v="229"/>
    <n v="499"/>
    <x v="0"/>
    <n v="1"/>
    <x v="34"/>
    <n v="3.6850000000000001"/>
    <x v="12"/>
    <n v="1"/>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s v="Philips Easyspeed Plus Steam Iron Gc2147/30-2400W, Quick Heat Up With Up To 30 G/Min Steam, 150G Steam Boost, Scratch Resistant Ceramic Soleplate, Vertical Steam, Drip-Stop"/>
    <x v="159"/>
    <n v="3349"/>
    <n v="3995"/>
    <x v="2"/>
    <n v="0"/>
    <x v="85"/>
    <n v="6.2539999999999996"/>
    <x v="4"/>
    <n v="0"/>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s v="Bajaj New Shakti Neo Plus 15 Litre 4 Star Rated Storage Water Heater (Geyser) With Multiple Safety System, White"/>
    <x v="155"/>
    <n v="5499"/>
    <n v="11500"/>
    <x v="2"/>
    <n v="1"/>
    <x v="50"/>
    <n v="4.859"/>
    <x v="2"/>
    <n v="1"/>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s v="House Of Quirk Reusable Sticky Picker Cleaner Easy-Tear Sheets Travel Pet Hair Lint Rollers Brush (10Cm Sheet, Set Of 3 Rolls, 180 Sheets, 60 Sheets Each Roll Lint Roller Remover, Multicolour)"/>
    <x v="145"/>
    <n v="299"/>
    <n v="499"/>
    <x v="0"/>
    <n v="0"/>
    <x v="54"/>
    <n v="4.915"/>
    <x v="2"/>
    <n v="0"/>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s v="Allin Exporters J66 Ultrasonic Humidifier Cool Mist Air Purifier For Dryness, Cold &amp; Cough Large Capacity For Room, Baby, Plants, Bedroom (2.4 L) (1 Year Warranty)"/>
    <x v="195"/>
    <n v="2249"/>
    <n v="3550"/>
    <x v="2"/>
    <n v="0"/>
    <x v="42"/>
    <n v="7.9729999999999999"/>
    <x v="1"/>
    <n v="0"/>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s v="Multifunctional 2 In 1 Electric Egg Boiling Steamer Egg Frying Pan Egg Boiler Electric Automatic Off With Egg Boiler Machine Non-Stick Electric Egg Frying Pan-Tiger Woods (Multy)"/>
    <x v="162"/>
    <n v="699"/>
    <n v="1599"/>
    <x v="2"/>
    <n v="1"/>
    <x v="37"/>
    <n v="7"/>
    <x v="16"/>
    <n v="0"/>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s v="Maharaja Whiteline Nano Carbon Neo, 500 Watts Room Heater (Black, White), Standard (5200100986)"/>
    <x v="143"/>
    <n v="1235"/>
    <n v="1499"/>
    <x v="2"/>
    <n v="0"/>
    <x v="75"/>
    <n v="4.3029999999999999"/>
    <x v="3"/>
    <n v="1"/>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s v="Kent Electric Chopper-B For Kitchen 250 Watt | Chop, Mince, Puree, Whisk, 400 Ml Capacity | Stainless Steel Double Chopping Blades | Transparent Chopping Bowl | Anti-Skid | One Touch Operation | Black"/>
    <x v="164"/>
    <n v="1349"/>
    <n v="2999"/>
    <x v="2"/>
    <n v="1"/>
    <x v="10"/>
    <n v="4.2409999999999997"/>
    <x v="11"/>
    <n v="1"/>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s v="Crompton Amica 15-L 5 Star Rated Storage Water Heater (Geyser) With Free Installation (White)"/>
    <x v="155"/>
    <n v="6800"/>
    <n v="11500"/>
    <x v="2"/>
    <n v="0"/>
    <x v="19"/>
    <n v="14.407999999999999"/>
    <x v="3"/>
    <n v="0"/>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KENT 16025 Sandwich Grill 700W | Non-Toxic Ceramic Coating | Automatic Temperature Cut-off with LED Indicator | Adjustable Height Control, Metallic Silver, Standard"/>
    <s v="Kent 16025 Sandwich Grill 700W | Non-Toxic Ceramic Coating | Automatic Temperature Cut-Off With Led Indicator | Adjustable Height Control, Metallic Silver, Standard"/>
    <x v="163"/>
    <n v="1699"/>
    <n v="1975"/>
    <x v="2"/>
    <n v="0"/>
    <x v="81"/>
    <n v="8.8159999999999989"/>
    <x v="3"/>
    <n v="0"/>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6"/>
    <s v="Candes Gloster All in One Silent Blower Fan Room Heater Ideal for Small and Medium Area, 2000 Watts (White)"/>
    <s v="Candes Gloster All In One Silent Blower Fan Room Heater Ideal For Small And Medium Area, 2000 Watts (White)"/>
    <x v="144"/>
    <n v="1069"/>
    <n v="1699"/>
    <x v="2"/>
    <n v="0"/>
    <x v="42"/>
    <n v="4.2130000000000001"/>
    <x v="2"/>
    <n v="1"/>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7"/>
    <s v="Inalsa Electric Fan Heater Hotty - 2000 Watts Variable Temperature Control Cool/Warm/Hot Air Selector | Over Heat Protection | ISI Certification, White"/>
    <s v="Inalsa Electric Fan Heater Hotty - 2000 Watts Variable Temperature Control Cool/Warm/Hot Air Selector | Over Heat Protection | Isi Certification, White"/>
    <x v="144"/>
    <n v="1349"/>
    <n v="2495"/>
    <x v="2"/>
    <n v="0"/>
    <x v="18"/>
    <n v="3.9659999999999997"/>
    <x v="11"/>
    <n v="1"/>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8"/>
    <s v="Havells Zella Flap Auto Immersion Rod 1500 Watts"/>
    <s v="Havells Zella Flap Auto Immersion Rod 1500 Watts"/>
    <x v="156"/>
    <n v="1499"/>
    <n v="3500"/>
    <x v="2"/>
    <n v="1"/>
    <x v="48"/>
    <n v="4.4029999999999996"/>
    <x v="3"/>
    <n v="1"/>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69"/>
    <s v="iBELL SM1301 3-in-1 Sandwich Maker with Detachable Plates for Toast / Waffle / Grill , 750 Watt (Black)"/>
    <s v="Ibell Sm1301 3-In-1 Sandwich Maker With Detachable Plates For Toast / Waffle / Grill , 750 Watt (Black)"/>
    <x v="163"/>
    <n v="2092"/>
    <n v="4600"/>
    <x v="2"/>
    <n v="1"/>
    <x v="10"/>
    <n v="4.8620000000000001"/>
    <x v="4"/>
    <n v="1"/>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0"/>
    <s v="Inalsa Vacuum Cleaner Wet and Dry Micro WD10 with 3in1 Multifunction Wet/Dry/Blowing| 14KPA Suction and Impact Resistant Polymer Tank,(Yellow/Black)"/>
    <s v="Inalsa Vacuum Cleaner Wet And Dry Micro Wd10 With 3In1 Multifunction Wet/Dry/Blowing| 14Kpa Suction And Impact Resistant Polymer Tank,(Yellow/Black)"/>
    <x v="180"/>
    <n v="3859"/>
    <n v="10295"/>
    <x v="2"/>
    <n v="1"/>
    <x v="11"/>
    <n v="11.995000000000001"/>
    <x v="2"/>
    <n v="0"/>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1"/>
    <s v="MR. BRAND Portable USB Juicer Electric USB Juice Maker Mixer Bottle Blender Grinder Mixer,6 Blades Rechargeable Bottle with (Multi color) (MULTI MIXER 6 BLED)"/>
    <s v="Mr. Brand Portable Usb Juicer Electric Usb Juice Maker Mixer Bottle Blender Grinder Mixer,6 Blades Rechargeable Bottle With (Multi Color) (Multi Mixer 6 Bled)"/>
    <x v="160"/>
    <n v="499"/>
    <n v="2199"/>
    <x v="0"/>
    <n v="1"/>
    <x v="36"/>
    <n v="2.9089999999999998"/>
    <x v="18"/>
    <n v="1"/>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2"/>
    <s v="Crompton Hill Briz Deco 1200mm (48 inch) High Speed Designer Ceiling Fan (Smoked Brown)"/>
    <s v="Crompton Hill Briz Deco 1200Mm (48 Inch) High Speed Designer Ceiling Fan (Smoked Brown)"/>
    <x v="167"/>
    <n v="1804"/>
    <n v="2380"/>
    <x v="2"/>
    <n v="0"/>
    <x v="66"/>
    <n v="19.381999999999998"/>
    <x v="1"/>
    <n v="0"/>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3"/>
    <s v="Sujata Powermatic Plus, Juicer Mixer Grinder with Chutney Jar, 900 Watts, 3 Jars (White)"/>
    <s v="Sujata Powermatic Plus, Juicer Mixer Grinder With Chutney Jar, 900 Watts, 3 Jars (White)"/>
    <x v="160"/>
    <n v="6525"/>
    <n v="8820"/>
    <x v="2"/>
    <n v="0"/>
    <x v="55"/>
    <n v="9.6370000000000005"/>
    <x v="6"/>
    <n v="0"/>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4"/>
    <s v="Aquadpure Copper + Mineral RO+UV+UF 10 to 12 Liter RO + UV + TDS ADJUSTER Water Purifier with Copper Charge Technology black &amp; copper Best For Home and Office (Made In India)"/>
    <s v="Aquadpure Copper + Mineral Ro+Uv+Uf 10 To 12 Liter Ro + Uv + Tds Adjuster Water Purifier With Copper Charge Technology Black &amp; Copper Best For Home And Office (Made In India)"/>
    <x v="182"/>
    <n v="4999"/>
    <n v="24999"/>
    <x v="2"/>
    <n v="1"/>
    <x v="27"/>
    <n v="4.7239999999999993"/>
    <x v="13"/>
    <n v="1"/>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5"/>
    <s v="Amazon Basics 650 Watt Drip Coffee Maker with Borosilicate Carafe"/>
    <s v="Amazon Basics 650 Watt Drip Coffee Maker With Borosilicate Carafe"/>
    <x v="175"/>
    <n v="1189"/>
    <n v="2400"/>
    <x v="2"/>
    <n v="1"/>
    <x v="8"/>
    <n v="4.718"/>
    <x v="3"/>
    <n v="1"/>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6"/>
    <s v="Crompton Insta Delight Fan Circulator Room Heater with 3 Heat Settings (Slate Grey &amp; Black, 2000 Watt)"/>
    <s v="Crompton Insta Delight Fan Circulator Room Heater With 3 Heat Settings (Slate Grey &amp; Black, 2000 Watt)"/>
    <x v="144"/>
    <n v="2590"/>
    <n v="4200"/>
    <x v="2"/>
    <n v="0"/>
    <x v="16"/>
    <n v="4.1629999999999994"/>
    <x v="3"/>
    <n v="1"/>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7"/>
    <s v="!!HANEUL!!1000 Watt/2000-Watt Room Heater!! Fan Heater!!Pure White!!HN-2500!!Made in India!!Thermoset!!"/>
    <s v="!!Haneul!!1000 Watt/2000-Watt Room Heater!! Fan Heater!!Pure White!!Hn-2500!!Made In India!!Thermoset!!"/>
    <x v="144"/>
    <n v="899"/>
    <n v="1599"/>
    <x v="2"/>
    <n v="0"/>
    <x v="15"/>
    <n v="3.415"/>
    <x v="10"/>
    <n v="1"/>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8"/>
    <s v="Melbon VM-905 2000-Watt Room Heater (ISI Certified, White Color) Ideal Electric Fan Heater for Small to Medium Room/Area (Plastic Body)"/>
    <s v="Melbon Vm-905 2000-Watt Room Heater (Isi Certified, White Color) Ideal Electric Fan Heater For Small To Medium Room/Area (Plastic Body)"/>
    <x v="144"/>
    <n v="998"/>
    <n v="2999"/>
    <x v="2"/>
    <n v="1"/>
    <x v="29"/>
    <n v="4.609"/>
    <x v="13"/>
    <n v="1"/>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79"/>
    <s v="Cello Eliza Plastic Laundry Bag/Basket, 50 litres, Light Grey"/>
    <s v="Cello Eliza Plastic Laundry Bag/Basket, 50 Litres, Light Grey"/>
    <x v="158"/>
    <n v="998.06"/>
    <n v="1282"/>
    <x v="2"/>
    <n v="0"/>
    <x v="47"/>
    <n v="11.474"/>
    <x v="0"/>
    <n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0"/>
    <s v="ACTIVA 1200 MM HIGH SPEED 390 RPM BEE APPROVED 5 STAR RATED APSRA CEILING FAN BROWN 2 Years Warranty"/>
    <s v="Activa 1200 Mm High Speed 390 Rpm Bee Approved 5 Star Rated Apsra Ceiling Fan Brown 2 Years Warranty"/>
    <x v="167"/>
    <n v="1099"/>
    <n v="1990"/>
    <x v="2"/>
    <n v="0"/>
    <x v="32"/>
    <n v="9.8109999999999999"/>
    <x v="2"/>
    <n v="0"/>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1"/>
    <s v="Shakti Technology S5 High Pressure Car Washer Machine 1900 Watts and Pressure 125 Bar with 10 Meter Hose Pipe"/>
    <s v="Shakti Technology S5 High Pressure Car Washer Machine 1900 Watts And Pressure 125 Bar With 10 Meter Hose Pipe"/>
    <x v="169"/>
    <n v="5999"/>
    <n v="9999"/>
    <x v="2"/>
    <n v="0"/>
    <x v="54"/>
    <n v="4.37"/>
    <x v="0"/>
    <n v="1"/>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2"/>
    <s v="AMERICAN MICRONIC- Imported Wet &amp; Dry Vacuum Cleaner, 21 Litre Stainless Steel with Blower &amp; HEPA filter, 1600 Watts 100% Copper Motor 28 KPa suction with washable reusable dust bag (Red/Black/Steel)-AMI-VCD21-1600WDx"/>
    <s v="American Micronic- Imported Wet &amp; Dry Vacuum Cleaner, 21 Litre Stainless Steel With Blower &amp; Hepa Filter, 1600 Watts 100% Copper Motor 28 Kpa Suction With Washable Reusable Dust Bag (Red/Black/Steel)-Ami-Vcd21-1600Wdx"/>
    <x v="180"/>
    <n v="8886"/>
    <n v="11850"/>
    <x v="2"/>
    <n v="0"/>
    <x v="23"/>
    <n v="7.2650000000000006"/>
    <x v="0"/>
    <n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3"/>
    <s v="Demokrazy New Nova Lint Cum Fuzz Remover for All Woolens Sweaters, Blankets, Jackets Remover Pill Remover from Carpets, Curtains (Pack of 1)"/>
    <s v="Demokrazy New Nova Lint Cum Fuzz Remover For All Woolens Sweaters, Blankets, Jackets Remover Pill Remover From Carpets, Curtains (Pack Of 1)"/>
    <x v="145"/>
    <n v="475"/>
    <n v="999"/>
    <x v="0"/>
    <n v="1"/>
    <x v="50"/>
    <n v="5.1209999999999996"/>
    <x v="3"/>
    <n v="0"/>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4"/>
    <s v="Instant Pot Air Fryer, Vortex 2QT, Touch Control Panel, 360¬∞ EvenCrisp‚Ñ¢ Technology, Uses 95 % less Oil, 4-in-1 Appliance: Air Fry, Roast, Bake, Reheat (Vortex 1.97Litre, Black)"/>
    <s v="Instant Pot Air Fryer, Vortex 2Qt, Touch Control Panel, 360¬∞ Evencrisp‚Ñ¢ Technology, Uses 95 % Less Oil, 4-In-1 Appliance: Air Fry, Roast, Bake, Reheat (Vortex 1.97Litre, Black)"/>
    <x v="157"/>
    <n v="4995"/>
    <n v="20049"/>
    <x v="2"/>
    <n v="1"/>
    <x v="43"/>
    <n v="8.7639999999999993"/>
    <x v="20"/>
    <n v="0"/>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5"/>
    <s v="HUL Pureit Eco Water Saver Mineral RO+UV+MF AS wall mounted/Counter top Black 10L Water Purifier"/>
    <s v="Hul Pureit Eco Water Saver Mineral Ro+Uv+Mf As Wall Mounted/Counter Top Black 10L Water Purifier"/>
    <x v="182"/>
    <n v="13999"/>
    <n v="24850"/>
    <x v="2"/>
    <n v="0"/>
    <x v="15"/>
    <n v="13.348000000000001"/>
    <x v="5"/>
    <n v="0"/>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6"/>
    <s v="Livpure Glo Star RO+UV+UF+Mineraliser - 7 L Storage Tank, 15 LPH Water Purifier for Home, Black"/>
    <s v="Livpure Glo Star Ro+Uv+Uf+Mineraliser - 7 L Storage Tank, 15 Lph Water Purifier For Home, Black"/>
    <x v="182"/>
    <n v="8499"/>
    <n v="16490"/>
    <x v="2"/>
    <n v="0"/>
    <x v="61"/>
    <n v="4.3970000000000002"/>
    <x v="4"/>
    <n v="1"/>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7"/>
    <s v="Philips Hi113 1000-Watt Plastic Body Ptfe Coating Dry Iron, Pack of 1"/>
    <s v="Philips Hi113 1000-Watt Plastic Body Ptfe Coating Dry Iron, Pack Of 1"/>
    <x v="150"/>
    <n v="949"/>
    <n v="975"/>
    <x v="2"/>
    <n v="0"/>
    <x v="90"/>
    <n v="11.523"/>
    <x v="4"/>
    <n v="0"/>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8"/>
    <s v="Kuber Industries Round Non Woven Fabric Foldable Laundry Basket|Toy Storage Basket|Cloth Storage Basket With Handles| Capicity 45 Ltr (Grey &amp; Black)-KUBMART11446"/>
    <s v="Kuber Industries Round Non Woven Fabric Foldable Laundry Basket|Toy Storage Basket|Cloth Storage Basket With Handles| Capicity 45 Ltr (Grey &amp; Black)-Kubmart11446"/>
    <x v="158"/>
    <n v="395"/>
    <n v="499"/>
    <x v="0"/>
    <n v="0"/>
    <x v="73"/>
    <n v="4.33"/>
    <x v="1"/>
    <n v="1"/>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89"/>
    <s v="Preethi MGA-502 0.4-Litre Grind and Store Jar (White), stainless steel, Set of 1"/>
    <s v="Preethi Mga-502 0.4-Litre Grind And Store Jar (White), Stainless Steel, Set Of 1"/>
    <x v="196"/>
    <n v="635"/>
    <n v="635"/>
    <x v="2"/>
    <n v="0"/>
    <x v="26"/>
    <n v="8.870000000000001"/>
    <x v="4"/>
    <n v="0"/>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0"/>
    <s v="Usha Aurora 1000 W Dry Iron with Innovative Tail Light Indicator, Weilburger Soleplate (White &amp; Grey)"/>
    <s v="Usha Aurora 1000 W Dry Iron With Innovative Tail Light Indicator, Weilburger Soleplate (White &amp; Grey)"/>
    <x v="150"/>
    <n v="717"/>
    <n v="1390"/>
    <x v="2"/>
    <n v="0"/>
    <x v="61"/>
    <n v="8.8670000000000009"/>
    <x v="1"/>
    <n v="0"/>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1"/>
    <s v="ECOVACS DEEBOT N8 2-in-1 Robotic Vacuum Cleaner, 2022 New Launch, Most Powerful Suction, Covers 2000+ Sq. Ft in One Charge, Advanced dToF Technology with OZMO Mopping (DEEBOT N8) - White"/>
    <s v="Ecovacs Deebot N8 2-In-1 Robotic Vacuum Cleaner, 2022 New Launch, Most Powerful Suction, Covers 2000+ Sq. Ft In One Charge, Advanced Dtof Technology With Ozmo Mopping (Deebot N8) - White"/>
    <x v="197"/>
    <n v="27900"/>
    <n v="59900"/>
    <x v="2"/>
    <n v="1"/>
    <x v="3"/>
    <n v="9.6980000000000004"/>
    <x v="5"/>
    <n v="0"/>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2"/>
    <s v="Kent Gold, Optima, Gold+ Spare Kit"/>
    <s v="Kent Gold, Optima, Gold+ Spare Kit"/>
    <x v="177"/>
    <n v="649"/>
    <n v="670"/>
    <x v="2"/>
    <n v="0"/>
    <x v="90"/>
    <n v="11.885999999999999"/>
    <x v="3"/>
    <n v="0"/>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3"/>
    <s v="AVNISH Tap Water Purifier Filter Faucet 6 Layer Carbon Activated Dust Chlorine Remover Water Softener for Drinking Cartridge Alkaline Taps for Kitchen Sink Bathroom Wash Basin (6-Layer Filtration)"/>
    <s v="Avnish Tap Water Purifier Filter Faucet 6 Layer Carbon Activated Dust Chlorine Remover Water Softener For Drinking Cartridge Alkaline Taps For Kitchen Sink Bathroom Wash Basin (6-Layer Filtration)"/>
    <x v="176"/>
    <n v="193"/>
    <n v="399"/>
    <x v="1"/>
    <n v="1"/>
    <x v="50"/>
    <n v="3.637"/>
    <x v="9"/>
    <n v="1"/>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4"/>
    <s v="Khaitan ORFin Fan heater for Home and kitchen-K0 2215"/>
    <s v="Khaitan Orfin Fan Heater For Home And Kitchen-K0 2215"/>
    <x v="144"/>
    <n v="1299"/>
    <n v="2495"/>
    <x v="2"/>
    <n v="0"/>
    <x v="61"/>
    <n v="2.0019999999999998"/>
    <x v="22"/>
    <n v="1"/>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5"/>
    <s v="USHA RapidMix 500-Watt Copper Motor Mixer Grinder with 3 Jars and 5 Years Warranty(Sea Green/White)"/>
    <s v="Usha Rapidmix 500-Watt Copper Motor Mixer Grinder With 3 Jars And 5 Years Warranty(Sea Green/White)"/>
    <x v="151"/>
    <n v="2449"/>
    <n v="3390"/>
    <x v="2"/>
    <n v="0"/>
    <x v="28"/>
    <n v="9.2059999999999995"/>
    <x v="1"/>
    <n v="0"/>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6"/>
    <s v="CSI INTERNATIONAL¬Æ Instant Water Geyser, Water Heater, Portable Water Heater, Geyser Made of First Class ABS Plastic 3KW (Red)"/>
    <s v="Csi International¬Æ Instant Water Geyser, Water Heater, Portable Water Heater, Geyser Made Of First Class Abs Plastic 3Kw (Red)"/>
    <x v="152"/>
    <n v="1049"/>
    <n v="2499"/>
    <x v="2"/>
    <n v="1"/>
    <x v="30"/>
    <n v="4.3380000000000001"/>
    <x v="7"/>
    <n v="1"/>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7"/>
    <s v="Havells Gatik Neo 400mm Pedestal Fan (Aqua Blue)"/>
    <s v="Havells Gatik Neo 400Mm Pedestal Fan (Aqua Blue)"/>
    <x v="193"/>
    <n v="2399"/>
    <n v="4200"/>
    <x v="2"/>
    <n v="0"/>
    <x v="1"/>
    <n v="4.1970000000000001"/>
    <x v="11"/>
    <n v="1"/>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8"/>
    <s v="INALSA Upright Vacuum Cleaner, 2-in-1,Handheld &amp; Stick for Home &amp; Office Use,800W- with 16KPA Strong Suction &amp; HEPA Filtration|0.8L Dust Tank|Includes Multiple Accessories,(Grey/Black)"/>
    <s v="Inalsa Upright Vacuum Cleaner, 2-In-1,Handheld &amp; Stick For Home &amp; Office Use,800W- With 16Kpa Strong Suction &amp; Hepa Filtration|0.8L Dust Tank|Includes Multiple Accessories,(Grey/Black)"/>
    <x v="161"/>
    <n v="2286"/>
    <n v="4495"/>
    <x v="2"/>
    <n v="0"/>
    <x v="76"/>
    <n v="4.226"/>
    <x v="2"/>
    <n v="1"/>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199"/>
    <s v="ROYAL STEP - AMAZON'S BRAND - Portable Electric USB Juice Maker Juicer Bottle Blender Grinder Mixer,4 Blades Rechargeable Bottle with (Multi color) (MULTI)"/>
    <s v="Royal Step - Amazon'S Brand - Portable Electric Usb Juice Maker Juicer Bottle Blender Grinder Mixer,4 Blades Rechargeable Bottle With (Multi Color) (Multi)"/>
    <x v="189"/>
    <n v="499"/>
    <n v="2199"/>
    <x v="0"/>
    <n v="1"/>
    <x v="36"/>
    <n v="6.6270000000000007"/>
    <x v="19"/>
    <n v="0"/>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0"/>
    <s v="Nirdambhay Mini Bag Sealer, 2 in 1 Heat Sealer and Cutter Handheld Sealing Machine Portable Bag Resealer Sealer for Plastic Bags Food Storage Snack Fresh Bag Sealer (Including 2 AA Battery)"/>
    <s v="Nirdambhay Mini Bag Sealer, 2 In 1 Heat Sealer And Cutter Handheld Sealing Machine Portable Bag Resealer Sealer For Plastic Bags Food Storage Snack Fresh Bag Sealer (Including 2 Aa Battery)"/>
    <x v="166"/>
    <n v="429"/>
    <n v="999"/>
    <x v="0"/>
    <n v="1"/>
    <x v="48"/>
    <n v="3.617"/>
    <x v="17"/>
    <n v="1"/>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1"/>
    <s v="Cello Non-Stick Aluminium Sandwich Gas Toaster(Black)"/>
    <s v="Cello Non-Stick Aluminium Sandwich Gas Toaster(Black)"/>
    <x v="163"/>
    <n v="299"/>
    <n v="595"/>
    <x v="0"/>
    <n v="1"/>
    <x v="8"/>
    <n v="4.3140000000000001"/>
    <x v="1"/>
    <n v="1"/>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2"/>
    <s v="Proven¬Æ Copper + Mineral RO+UV+UF 10 to 12 Liter RO + UV + TDS ADJUSTER Water Purifier with Copper Charge Technology black &amp; copper Best For Home and Office (Made In India)"/>
    <s v="Proven¬Æ Copper + Mineral Ro+Uv+Uf 10 To 12 Liter Ro + Uv + Tds Adjuster Water Purifier With Copper Charge Technology Black &amp; Copper Best For Home And Office (Made In India)"/>
    <x v="182"/>
    <n v="5395"/>
    <n v="19990"/>
    <x v="2"/>
    <n v="1"/>
    <x v="25"/>
    <n v="4.9350000000000005"/>
    <x v="5"/>
    <n v="1"/>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3"/>
    <s v="Morphy Richards Daisy 1000W Dry Iron with American Heritage Non-Stick Coated Soleplate, White"/>
    <s v="Morphy Richards Daisy 1000W Dry Iron With American Heritage Non-Stick Coated Soleplate, White"/>
    <x v="150"/>
    <n v="559"/>
    <n v="1010"/>
    <x v="2"/>
    <n v="0"/>
    <x v="32"/>
    <n v="21.424999999999997"/>
    <x v="3"/>
    <n v="0"/>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4"/>
    <s v="Wipro Vesta 1200 Watt GD201 Lightweight Automatic Dry Iron| Quick Heat Up| Stylish &amp; Sleek |Anti bacterial German Weilburger Double Coated Soleplate |2 Years Warranty"/>
    <s v="Wipro Vesta 1200 Watt Gd201 Lightweight Automatic Dry Iron| Quick Heat Up| Stylish &amp; Sleek |Anti Bacterial German Weilburger Double Coated Soleplate |2 Years Warranty"/>
    <x v="150"/>
    <n v="660"/>
    <n v="1100"/>
    <x v="2"/>
    <n v="0"/>
    <x v="54"/>
    <n v="3.6910000000000003"/>
    <x v="9"/>
    <n v="1"/>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5"/>
    <s v="Zuvexa Egg Boiler Poacher Automatic Off Steaming, Cooking, Boiling Double Layer 14 Egg Boiler (Multicolor)‚Ä¶"/>
    <s v="Zuvexa Egg Boiler Poacher Automatic Off Steaming, Cooking, Boiling Double Layer 14 Egg Boiler (Multicolor)‚Ä¶"/>
    <x v="162"/>
    <n v="419"/>
    <n v="999"/>
    <x v="0"/>
    <n v="1"/>
    <x v="30"/>
    <n v="4.6270000000000007"/>
    <x v="5"/>
    <n v="1"/>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6"/>
    <s v="AO Smith HSE-VAS-X-015 Storage 15 Litre Vertical Water Heater (Geyser) White 4 Star"/>
    <s v="Ao Smith Hse-Vas-X-015 Storage 15 Litre Vertical Water Heater (Geyser) White 4 Star"/>
    <x v="155"/>
    <n v="7349"/>
    <n v="10900"/>
    <x v="2"/>
    <n v="0"/>
    <x v="9"/>
    <n v="16.157"/>
    <x v="0"/>
    <n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7"/>
    <s v="Havells Festiva 1200mm Dust Resistant Ceiling Fan (Gold Mist)"/>
    <s v="Havells Festiva 1200Mm Dust Resistant Ceiling Fan (Gold Mist)"/>
    <x v="167"/>
    <n v="2899"/>
    <n v="4005"/>
    <x v="2"/>
    <n v="0"/>
    <x v="28"/>
    <n v="11.44"/>
    <x v="4"/>
    <n v="0"/>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8"/>
    <s v="INALSA Vaccum Cleaner Handheld 800W High Powerful Motor- Dura Clean with HEPA Filtration &amp; Strong Powerful 16KPA Suction| Lightweight, Compact &amp; Durable Body|Includes Multiple Accessories,(Grey/Black)"/>
    <s v="Inalsa Vaccum Cleaner Handheld 800W High Powerful Motor- Dura Clean With Hepa Filtration &amp; Strong Powerful 16Kpa Suction| Lightweight, Compact &amp; Durable Body|Includes Multiple Accessories,(Grey/Black)"/>
    <x v="161"/>
    <n v="1799"/>
    <n v="3295"/>
    <x v="2"/>
    <n v="0"/>
    <x v="32"/>
    <n v="4.4870000000000001"/>
    <x v="11"/>
    <n v="1"/>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09"/>
    <s v="iBELL SM1515NEW Sandwich Maker with Floating Hinges, 1000Watt, Panini / Grill / Toast (Black)"/>
    <s v="Ibell Sm1515New Sandwich Maker With Floating Hinges, 1000Watt, Panini / Grill / Toast (Black)"/>
    <x v="163"/>
    <n v="1474"/>
    <n v="4650"/>
    <x v="2"/>
    <n v="1"/>
    <x v="45"/>
    <n v="5.1449999999999996"/>
    <x v="3"/>
    <n v="0"/>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0"/>
    <s v="Aquaguard Aura RO+UV+UF+Taste Adjuster(MTDS) with Active Copper &amp; Zinc 7L water purifier,8 stages of purification,suitable for borewell,tanker,municipal water(Black) from Eureka Forbes"/>
    <s v="Aquaguard Aura Ro+Uv+Uf+Taste Adjuster(Mtds) With Active Copper &amp; Zinc 7L Water Purifier,8 Stages Of Purification,Suitable For Borewell,Tanker,Municipal Water(Black) From Eureka Forbes"/>
    <x v="182"/>
    <n v="15999"/>
    <n v="24500"/>
    <x v="2"/>
    <n v="0"/>
    <x v="31"/>
    <n v="15.206"/>
    <x v="1"/>
    <n v="0"/>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1"/>
    <s v="Havells Instanio 3-Litre 4.5KW Instant Water Heater (Geyser), White Blue"/>
    <s v="Havells Instanio 3-Litre 4.5Kw Instant Water Heater (Geyser), White Blue"/>
    <x v="152"/>
    <n v="3645"/>
    <n v="6070"/>
    <x v="2"/>
    <n v="0"/>
    <x v="54"/>
    <n v="4.7610000000000001"/>
    <x v="0"/>
    <n v="1"/>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2"/>
    <s v="Milk Frother, Immersion Blender Cordlesss Foam Maker USB Rechargeable Small Mixer Handheld with 2 Stainless WhisksÔºåWisker for Stirring 3-Speed Adjustable Mini Frother for Cappuccino Latte Coffee Egg"/>
    <s v="Milk Frother, Immersion Blender Cordlesss Foam Maker Usb Rechargeable Small Mixer Handheld With 2 Stainless Whisksôºåwisker For Stirring 3-Speed Adjustable Mini Frother For Cappuccino Latte Coffee Egg"/>
    <x v="149"/>
    <n v="375"/>
    <n v="999"/>
    <x v="0"/>
    <n v="1"/>
    <x v="33"/>
    <n v="5.5880000000000001"/>
    <x v="9"/>
    <n v="0"/>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3"/>
    <s v="Panasonic SR-WA22H (E) Automatic Rice Cooker, Apple Green, 2.2 Liters"/>
    <s v="Panasonic Sr-Wa22H (E) Automatic Rice Cooker, Apple Green, 2.2 Liters"/>
    <x v="178"/>
    <n v="2976"/>
    <n v="3945"/>
    <x v="2"/>
    <n v="0"/>
    <x v="23"/>
    <n v="7.94"/>
    <x v="0"/>
    <n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4"/>
    <s v="InstaCuppa Milk Frother for Coffee - Handheld Battery-Operated Electric Milk and Coffee Frother, Stainless Steel Whisk and Stand, Portable Foam Maker for Coffee, Cappuccino, Lattes, and Egg Beaters"/>
    <s v="Instacuppa Milk Frother For Coffee - Handheld Battery-Operated Electric Milk And Coffee Frother, Stainless Steel Whisk And Stand, Portable Foam Maker For Coffee, Cappuccino, Lattes, And Egg Beaters"/>
    <x v="194"/>
    <n v="1099"/>
    <n v="1499"/>
    <x v="2"/>
    <n v="0"/>
    <x v="35"/>
    <n v="8.5009999999999994"/>
    <x v="3"/>
    <n v="0"/>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5"/>
    <s v="Goodscity Garment Steamer for Clothes, Steam Iron Press - Vertical &amp; Horizontal Steaming up to 22g/min, 1200 Watt, 230 ml Water tank &amp; 30 sec Fast Heating (GC 111)"/>
    <s v="Goodscity Garment Steamer For Clothes, Steam Iron Press - Vertical &amp; Horizontal Steaming Up To 22G/Min, 1200 Watt, 230 Ml Water Tank &amp; 30 Sec Fast Heating (Gc 111)"/>
    <x v="159"/>
    <n v="2575"/>
    <n v="6700"/>
    <x v="2"/>
    <n v="1"/>
    <x v="33"/>
    <n v="4.8109999999999999"/>
    <x v="0"/>
    <n v="1"/>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6"/>
    <s v="Solidaire 550-Watt Mixer Grinder with 3 Jars (Black) (SLD-550-B)"/>
    <s v="Solidaire 550-Watt Mixer Grinder With 3 Jars (Black) (Sld-550-B)"/>
    <x v="151"/>
    <n v="1649"/>
    <n v="2800"/>
    <x v="2"/>
    <n v="0"/>
    <x v="19"/>
    <n v="6.0619999999999994"/>
    <x v="2"/>
    <n v="0"/>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7"/>
    <s v="Amazon Basics 300 W Hand Blender with Stainless Steel Stem for Hot/Cold Blending and In-Built Cord Hook, ISI-Marked, Black"/>
    <s v="Amazon Basics 300 W Hand Blender With Stainless Steel Stem For Hot/Cold Blending And In-Built Cord Hook, Isi-Marked, Black"/>
    <x v="149"/>
    <n v="799"/>
    <n v="1699"/>
    <x v="2"/>
    <n v="1"/>
    <x v="3"/>
    <n v="4.0970000000000004"/>
    <x v="1"/>
    <n v="1"/>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8"/>
    <s v="Orpat HHB-100E 250-Watt Hand Blender (White)"/>
    <s v="Orpat Hhb-100E 250-Watt Hand Blender (White)"/>
    <x v="149"/>
    <n v="765"/>
    <n v="970"/>
    <x v="2"/>
    <n v="0"/>
    <x v="73"/>
    <n v="10.254999999999999"/>
    <x v="0"/>
    <n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19"/>
    <s v="HealthSense Rechargeable Lint Remover for Clothes | Fuzz and Fur Remover | Electric Fabric Shaver, Trimmer for Clothes, Carpet, Sofa, Sweaters, Curtains | One-Year Warranty Included - New-Feel LR350"/>
    <s v="Healthsense Rechargeable Lint Remover For Clothes | Fuzz And Fur Remover | Electric Fabric Shaver, Trimmer For Clothes, Carpet, Sofa, Sweaters, Curtains | One-Year Warranty Included - New-Feel Lr350"/>
    <x v="145"/>
    <n v="999"/>
    <n v="1500"/>
    <x v="2"/>
    <n v="0"/>
    <x v="9"/>
    <n v="4.5860000000000003"/>
    <x v="0"/>
    <n v="1"/>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0"/>
    <s v="AGARO Classic Portable Yogurt Maker, 1.2L Capacity, Electric, Automatic, Grey and White, Medium (33603)"/>
    <s v="Agaro Classic Portable Yogurt Maker, 1.2L Capacity, Electric, Automatic, Grey And White, Medium (33603)"/>
    <x v="198"/>
    <n v="587"/>
    <n v="1295"/>
    <x v="2"/>
    <n v="1"/>
    <x v="10"/>
    <n v="4.657"/>
    <x v="3"/>
    <n v="1"/>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1"/>
    <s v="AGARO Imperial 240-Watt Slow Juicer with Cold Press Technology"/>
    <s v="Agaro Imperial 240-Watt Slow Juicer With Cold Press Technology"/>
    <x v="199"/>
    <n v="12609"/>
    <n v="23999"/>
    <x v="2"/>
    <n v="0"/>
    <x v="41"/>
    <n v="6.6880000000000006"/>
    <x v="5"/>
    <n v="0"/>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2"/>
    <s v="Wipro Smartlife Super Deluxe Dry Iron- 1000W"/>
    <s v="Wipro Smartlife Super Deluxe Dry Iron- 1000W"/>
    <x v="150"/>
    <n v="699"/>
    <n v="850"/>
    <x v="2"/>
    <n v="0"/>
    <x v="75"/>
    <n v="5.2059999999999995"/>
    <x v="3"/>
    <n v="0"/>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3"/>
    <s v="Amazon Basics Cylinder Bagless Vacuum Cleaner with Power Suction, Low Sound, High Energy Efficiency and 2 Years Warranty (1.5L, Black)"/>
    <s v="Amazon Basics Cylinder Bagless Vacuum Cleaner With Power Suction, Low Sound, High Energy Efficiency And 2 Years Warranty (1.5L, Black)"/>
    <x v="168"/>
    <n v="3799"/>
    <n v="6000"/>
    <x v="2"/>
    <n v="0"/>
    <x v="42"/>
    <n v="16.135000000000002"/>
    <x v="0"/>
    <n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4"/>
    <s v="Crompton IHL 251 1500-Watt Immersion Water Heater with Copper Heating Element and IP 68 Protection"/>
    <s v="Crompton Ihl 251 1500-Watt Immersion Water Heater With Copper Heating Element And Ip 68 Protection"/>
    <x v="156"/>
    <n v="640"/>
    <n v="1020"/>
    <x v="2"/>
    <n v="0"/>
    <x v="42"/>
    <n v="9.1589999999999989"/>
    <x v="3"/>
    <n v="0"/>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5"/>
    <s v="SaiEllin Room Heater For Home 2000 Watts Room Heater For Bedroom | ISI Approved With 1 Year Warranty | For 250 Sq. Feet Blower Heater &amp; Room Heaters Home For Winters"/>
    <s v="Saiellin Room Heater For Home 2000 Watts Room Heater For Bedroom | Isi Approved With 1 Year Warranty | For 250 Sq. Feet Blower Heater &amp; Room Heaters Home For Winters"/>
    <x v="144"/>
    <n v="979"/>
    <n v="1999"/>
    <x v="2"/>
    <n v="1"/>
    <x v="24"/>
    <n v="4.0569999999999995"/>
    <x v="2"/>
    <n v="1"/>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6"/>
    <s v="Bajaj Majesty Duetto Gas 6 Ltr Vertical Water Heater ( LPG), White"/>
    <s v="Bajaj Majesty Duetto Gas 6 Ltr Vertical Water Heater ( Lpg), White"/>
    <x v="152"/>
    <n v="5365"/>
    <n v="7445"/>
    <x v="2"/>
    <n v="0"/>
    <x v="28"/>
    <n v="7.484"/>
    <x v="2"/>
    <n v="0"/>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7"/>
    <s v="Black + Decker BD BXIR2201IN 2200-Watt Cord &amp; Cordless Steam Iron (Green)"/>
    <s v="Black + Decker Bd Bxir2201In 2200-Watt Cord &amp; Cordless Steam Iron (Green)"/>
    <x v="159"/>
    <n v="3199"/>
    <n v="3500"/>
    <x v="2"/>
    <n v="0"/>
    <x v="91"/>
    <n v="6.0990000000000002"/>
    <x v="0"/>
    <n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8"/>
    <s v="Inalsa Hand Blender| Hand Mixer|Beater - Easy Mix, Powerful 250 Watt Motor | Variable 7 Speed Control | 1 Year Warranty | (White/Red)"/>
    <s v="Inalsa Hand Blender| Hand Mixer|Beater - Easy Mix, Powerful 250 Watt Motor | Variable 7 Speed Control | 1 Year Warranty | (White/Red)"/>
    <x v="186"/>
    <n v="979"/>
    <n v="1395"/>
    <x v="2"/>
    <n v="0"/>
    <x v="77"/>
    <n v="19.452000000000002"/>
    <x v="0"/>
    <n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29"/>
    <s v="Longway Blaze 2 Rod Quartz Room Heater (White, Gray, 800 watts)"/>
    <s v="Longway Blaze 2 Rod Quartz Room Heater (White, Gray, 800 Watts)"/>
    <x v="143"/>
    <n v="929"/>
    <n v="2199"/>
    <x v="2"/>
    <n v="1"/>
    <x v="30"/>
    <n v="3.7040000000000002"/>
    <x v="7"/>
    <n v="1"/>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0"/>
    <s v="Prestige PWG 07 Wet Grinder, 2L (Multicolor) with Coconut Scraper and Atta Kneader Attachments, 200 Watt"/>
    <s v="Prestige Pwg 07 Wet Grinder, 2L (Multicolor) With Coconut Scraper And Atta Kneader Attachments, 200 Watt"/>
    <x v="187"/>
    <n v="3710"/>
    <n v="4330"/>
    <x v="2"/>
    <n v="0"/>
    <x v="81"/>
    <n v="5.3620000000000001"/>
    <x v="7"/>
    <n v="0"/>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1"/>
    <s v="Pigeon Zest Mixer Grinder 3 Speed Control 750 Watt Powerful Copper Motor with 3 Stainless Steel Jars for Dry Grinding, Wet Grinding and Making Chutney and 3 Polycarbonate lids - Blue"/>
    <s v="Pigeon Zest Mixer Grinder 3 Speed Control 750 Watt Powerful Copper Motor With 3 Stainless Steel Jars For Dry Grinding, Wet Grinding And Making Chutney And 3 Polycarbonate Lids - Blue"/>
    <x v="151"/>
    <n v="2033"/>
    <n v="4295"/>
    <x v="2"/>
    <n v="1"/>
    <x v="3"/>
    <n v="3.8220000000000001"/>
    <x v="10"/>
    <n v="1"/>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2"/>
    <s v="Borosil Volcano 13 Fin Oil Filled Radiator Room Heater, 2900 W, Black"/>
    <s v="Borosil Volcano 13 Fin Oil Filled Radiator Room Heater, 2900 W, Black"/>
    <x v="143"/>
    <n v="9495"/>
    <n v="18990"/>
    <x v="2"/>
    <n v="1"/>
    <x v="8"/>
    <n v="4.2789999999999999"/>
    <x v="0"/>
    <n v="1"/>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3"/>
    <s v="Crompton Solarium Qube 15-L 5 Star Rated Storage Water Heater (Geyser) with Free Installation and Connection Pipes (White and Black)"/>
    <s v="Crompton Solarium Qube 15-L 5 Star Rated Storage Water Heater (Geyser) With Free Installation And Connection Pipes (White And Black)"/>
    <x v="155"/>
    <n v="7799"/>
    <n v="12500"/>
    <x v="2"/>
    <n v="0"/>
    <x v="16"/>
    <n v="9.16"/>
    <x v="1"/>
    <n v="0"/>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4"/>
    <s v="Singer Aroma 1.8 Liter Electric Kettle High Grade Stainless Steel with Cool and Touch Body and Cordless Base, 1500 watts, Auto Shut Off with Dry Boiling (Silver/Black)"/>
    <s v="Singer Aroma 1.8 Liter Electric Kettle High Grade Stainless Steel With Cool And Touch Body And Cordless Base, 1500 Watts, Auto Shut Off With Dry Boiling (Silver/Black)"/>
    <x v="142"/>
    <n v="949"/>
    <n v="2385"/>
    <x v="2"/>
    <n v="1"/>
    <x v="13"/>
    <n v="6.4109999999999996"/>
    <x v="3"/>
    <n v="0"/>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5"/>
    <s v="Orient Electric Aura Neo Instant 3L Water Heater (Geyser), 5-level Safety Shield, Stainless Steel Tank (White &amp; Turquoise)"/>
    <s v="Orient Electric Aura Neo Instant 3L Water Heater (Geyser), 5-Level Safety Shield, Stainless Steel Tank (White &amp; Turquoise)"/>
    <x v="152"/>
    <n v="2790"/>
    <n v="4890"/>
    <x v="2"/>
    <n v="0"/>
    <x v="1"/>
    <n v="4.4879999999999995"/>
    <x v="2"/>
    <n v="1"/>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6"/>
    <s v="Crompton Brio 1000-Watts Dry Iron with Weilburger Coating (Sky Blue and White)"/>
    <s v="Crompton Brio 1000-Watts Dry Iron With Weilburger Coating (Sky Blue And White)"/>
    <x v="150"/>
    <n v="645"/>
    <n v="1100"/>
    <x v="2"/>
    <n v="0"/>
    <x v="19"/>
    <n v="7.2709999999999999"/>
    <x v="1"/>
    <n v="0"/>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7"/>
    <s v="Butterfly Hero Mixer Grinder, 500W, 3 Jars (Grey)"/>
    <s v="Butterfly Hero Mixer Grinder, 500W, 3 Jars (Grey)"/>
    <x v="151"/>
    <n v="2237.81"/>
    <n v="3899"/>
    <x v="2"/>
    <n v="0"/>
    <x v="1"/>
    <n v="14.904"/>
    <x v="2"/>
    <n v="0"/>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8"/>
    <s v="Racold Eterno Pro 25L Vertical 5 Star Storage Water Heater (Geyser) with free Standard Installation and free Installation Pipes"/>
    <s v="Racold Eterno Pro 25L Vertical 5 Star Storage Water Heater (Geyser) With Free Standard Installation And Free Installation Pipes"/>
    <x v="155"/>
    <n v="8699"/>
    <n v="16899"/>
    <x v="2"/>
    <n v="0"/>
    <x v="76"/>
    <n v="7.3949999999999996"/>
    <x v="0"/>
    <n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39"/>
    <s v="LG 1.5 Ton 5 Star AI DUAL Inverter Split AC (Copper, Super Convertible 6-in-1 Cooling, HD Filter with Anti-Virus Protection, 2022 Model, PS-Q19YNZE, White)"/>
    <s v="Lg 1.5 Ton 5 Star Ai Dual Inverter Split Ac (Copper, Super Convertible 6-In-1 Cooling, Hd Filter With Anti-Virus Protection, 2022 Model, Ps-Q19Ynze, White)"/>
    <x v="200"/>
    <n v="42990"/>
    <n v="75990"/>
    <x v="2"/>
    <n v="0"/>
    <x v="1"/>
    <n v="7.5309999999999997"/>
    <x v="4"/>
    <n v="0"/>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0"/>
    <s v="Eureka Forbes Aquasure Amrit Twin Cartridge (Pack of 2), White"/>
    <s v="Eureka Forbes Aquasure Amrit Twin Cartridge (Pack Of 2), White"/>
    <x v="176"/>
    <n v="825"/>
    <n v="825"/>
    <x v="2"/>
    <n v="0"/>
    <x v="26"/>
    <n v="7.2460000000000004"/>
    <x v="1"/>
    <n v="0"/>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1"/>
    <s v="Green Tales Heat Seal Mini Food Sealer-Impulse Machine for Sealing Plastic Bags Packaging"/>
    <s v="Green Tales Heat Seal Mini Food Sealer-Impulse Machine For Sealing Plastic Bags Packaging"/>
    <x v="166"/>
    <n v="161"/>
    <n v="300"/>
    <x v="1"/>
    <n v="0"/>
    <x v="18"/>
    <n v="2.6240000000000001"/>
    <x v="23"/>
    <n v="1"/>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2"/>
    <s v="SaleOn Instant Coal Heater 500W Charcoal Burner Electric Stove Hot Plate - Mix Colors - Pack of 1 - Only Charcoal Heater"/>
    <s v="Saleon Instant Coal Heater 500W Charcoal Burner Electric Stove Hot Plate - Mix Colors - Pack Of 1 - Only Charcoal Heater"/>
    <x v="148"/>
    <n v="697"/>
    <n v="1499"/>
    <x v="2"/>
    <n v="1"/>
    <x v="34"/>
    <n v="3.944"/>
    <x v="11"/>
    <n v="1"/>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3"/>
    <s v="Sujata Chutney Steel Jar, 400 ml, (White), Stainless Steel"/>
    <s v="Sujata Chutney Steel Jar, 400 Ml, (White), Stainless Steel"/>
    <x v="201"/>
    <n v="688"/>
    <n v="747"/>
    <x v="2"/>
    <n v="0"/>
    <x v="86"/>
    <n v="6.7799999999999994"/>
    <x v="6"/>
    <n v="0"/>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4"/>
    <s v="KHAITAN AVAANTE KA-2013 1200 Watt 3-Rod Halogen Heater (1200 Watts, Grey)"/>
    <s v="Khaitan Avaante Ka-2013 1200 Watt 3-Rod Halogen Heater (1200 Watts, Grey)"/>
    <x v="170"/>
    <n v="2199"/>
    <n v="3999"/>
    <x v="2"/>
    <n v="0"/>
    <x v="32"/>
    <n v="3.84"/>
    <x v="12"/>
    <n v="1"/>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5"/>
    <s v="Kenstar 2400 Watts 9 Fins Oil Filled Radiator with PTC Fan Heater (BLACK GOLD)"/>
    <s v="Kenstar 2400 Watts 9 Fins Oil Filled Radiator With Ptc Fan Heater (Black Gold)"/>
    <x v="144"/>
    <n v="6850"/>
    <n v="11990"/>
    <x v="2"/>
    <n v="0"/>
    <x v="1"/>
    <n v="4.0439999999999996"/>
    <x v="2"/>
    <n v="1"/>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6"/>
    <s v="NEXOMS Instant Heating Water Tap Wall Mounted with 3 Pin Indian Plug (16Amp)"/>
    <s v="Nexoms Instant Heating Water Tap Wall Mounted With 3 Pin Indian Plug (16Amp)"/>
    <x v="152"/>
    <n v="2699"/>
    <n v="3799"/>
    <x v="2"/>
    <n v="0"/>
    <x v="56"/>
    <n v="4.7270000000000003"/>
    <x v="1"/>
    <n v="1"/>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7"/>
    <s v="JIALTO Mini Waffle Maker 4 Inch- 350 Watts: Stainless Steel Non-Stick Electric Iron Machine for Individual Belgian Waffles, Pan Cakes, Paninis or Other Snacks - Aqua blue"/>
    <s v="Jialto Mini Waffle Maker 4 Inch- 350 Watts: Stainless Steel Non-Stick Electric Iron Machine For Individual Belgian Waffles, Pan Cakes, Paninis Or Other Snacks - Aqua Blue"/>
    <x v="202"/>
    <n v="899"/>
    <n v="1999"/>
    <x v="2"/>
    <n v="1"/>
    <x v="10"/>
    <n v="4.8319999999999999"/>
    <x v="1"/>
    <n v="1"/>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8"/>
    <s v="Candes BlowHot All in One Silent Blower Fan Room Heater (ABS Body, White, Brown) 2000 Watts"/>
    <s v="Candes Blowhot All In One Silent Blower Fan Room Heater (Abs Body, White, Brown) 2000 Watts"/>
    <x v="144"/>
    <n v="1090"/>
    <n v="2999"/>
    <x v="2"/>
    <n v="1"/>
    <x v="0"/>
    <n v="3.5569999999999999"/>
    <x v="12"/>
    <n v="1"/>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49"/>
    <s v="Ionix Jewellery Scale | Weight Scale | Digital Weight Machine | weight machine for gold | Electronic weighing machines for Jewellery 0.01G to 200G Small Weight Machine for Shop - Silver"/>
    <s v="Ionix Jewellery Scale | Weight Scale | Digital Weight Machine | Weight Machine For Gold | Electronic Weighing Machines For Jewellery 0.01G To 200G Small Weight Machine For Shop - Silver"/>
    <x v="146"/>
    <n v="295"/>
    <n v="599"/>
    <x v="0"/>
    <n v="1"/>
    <x v="24"/>
    <n v="5.6440000000000001"/>
    <x v="1"/>
    <n v="0"/>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0"/>
    <s v="Kitchen Kit Electric Kettle, 1.8L Stainless Steel Tea Kettle, Fast Boil Water Warmer with Auto Shut Off and Boil Dry Protection Tech"/>
    <s v="Kitchen Kit Electric Kettle, 1.8L Stainless Steel Tea Kettle, Fast Boil Water Warmer With Auto Shut Off And Boil Dry Protection Tech"/>
    <x v="154"/>
    <n v="479"/>
    <n v="1999"/>
    <x v="0"/>
    <n v="1"/>
    <x v="60"/>
    <n v="4.4660000000000002"/>
    <x v="10"/>
    <n v="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1"/>
    <s v="Racold Pronto Pro 3Litres 3KW Vertical Instant Water Heater (Geyser)"/>
    <s v="Racold Pronto Pro 3Litres 3Kw Vertical Instant Water Heater (Geyser)"/>
    <x v="152"/>
    <n v="2949"/>
    <n v="4849"/>
    <x v="2"/>
    <n v="0"/>
    <x v="17"/>
    <n v="12.167999999999999"/>
    <x v="0"/>
    <n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2"/>
    <s v="ESN 999 Supreme Quality 1500W Immersion Water Heater Rod (Black)"/>
    <s v="Esn 999 Supreme Quality 1500W Immersion Water Heater Rod (Black)"/>
    <x v="156"/>
    <n v="335"/>
    <n v="510"/>
    <x v="0"/>
    <n v="0"/>
    <x v="67"/>
    <n v="6.9949999999999992"/>
    <x v="11"/>
    <n v="0"/>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3"/>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x v="0"/>
    <n v="0"/>
    <x v="19"/>
    <n v="5.5559999999999992"/>
    <x v="3"/>
    <n v="0"/>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4"/>
    <s v="Saiyam Stainless Steel Espresso Maker Stovetop Coffee Percolator Italian Coffee Maker Moka Pot (4 Cup - 200 ml, Silver)"/>
    <s v="Saiyam Stainless Steel Espresso Maker Stovetop Coffee Percolator Italian Coffee Maker Moka Pot (4 Cup - 200 Ml, Silver)"/>
    <x v="203"/>
    <n v="599"/>
    <n v="1299"/>
    <x v="2"/>
    <n v="1"/>
    <x v="34"/>
    <n v="4.79"/>
    <x v="0"/>
    <n v="1"/>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5"/>
    <s v="KONVIO NEER 10 Inch Spun Filter (PP SPUN) Cartridge Compatible for 10 Inch Pre-Filter Housing of Water Purifier | Pack of 4 Spun"/>
    <s v="Konvio Neer 10 Inch Spun Filter (Pp Spun) Cartridge Compatible For 10 Inch Pre-Filter Housing Of Water Purifier | Pack Of 4 Spun"/>
    <x v="176"/>
    <n v="499"/>
    <n v="999"/>
    <x v="0"/>
    <n v="1"/>
    <x v="8"/>
    <n v="5.7359999999999998"/>
    <x v="4"/>
    <n v="0"/>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6"/>
    <s v="Havells Glydo 1000 watt Dry Iron With American Heritage Non Stick Sole Plate, Aerodynamic Design, Easy Grip Temperature Knob &amp; 2 years Warranty. (Charcoal Blue)"/>
    <s v="Havells Glydo 1000 Watt Dry Iron With American Heritage Non Stick Sole Plate, Aerodynamic Design, Easy Grip Temperature Knob &amp; 2 Years Warranty. (Charcoal Blue)"/>
    <x v="150"/>
    <n v="849"/>
    <n v="1190"/>
    <x v="2"/>
    <n v="0"/>
    <x v="56"/>
    <n v="8.3840000000000003"/>
    <x v="0"/>
    <n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7"/>
    <s v="Raffles Premium Stainless Steel South Indian Coffee Filter/Drip Coffee Maker, 2-3 Cups, 150 ml"/>
    <s v="Raffles Premium Stainless Steel South Indian Coffee Filter/Drip Coffee Maker, 2-3 Cups, 150 Ml"/>
    <x v="175"/>
    <n v="249"/>
    <n v="400"/>
    <x v="0"/>
    <n v="0"/>
    <x v="16"/>
    <n v="4.7929999999999993"/>
    <x v="3"/>
    <n v="1"/>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8"/>
    <s v="IONIX Activated Carbon Faucet Water Filters Universal Interface Home Kitchen Faucet Tap Water | Tap filter Multilayer | Clean Purifier Filter Cartridge Five Layer Water Filter-Pack of 1"/>
    <s v="Ionix Activated Carbon Faucet Water Filters Universal Interface Home Kitchen Faucet Tap Water | Tap Filter Multilayer | Clean Purifier Filter Cartridge Five Layer Water Filter-Pack Of 1"/>
    <x v="176"/>
    <n v="185"/>
    <n v="599"/>
    <x v="1"/>
    <n v="1"/>
    <x v="12"/>
    <n v="5.2059999999999995"/>
    <x v="2"/>
    <n v="0"/>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59"/>
    <s v="KNYUC MART Mini Electric Handy Room Heater Compact Plug-in, The Wall Outlet 400 Watts, Handy Air Warmer Blower Adjustable Timer Digital Display"/>
    <s v="Knyuc Mart Mini Electric Handy Room Heater Compact Plug-In, The Wall Outlet 400 Watts, Handy Air Warmer Blower Adjustable Timer Digital Display"/>
    <x v="144"/>
    <n v="778"/>
    <n v="999"/>
    <x v="2"/>
    <n v="0"/>
    <x v="47"/>
    <n v="3.3079999999999998"/>
    <x v="8"/>
    <n v="1"/>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0"/>
    <s v="INKULTURE Stainless_Steel Measuring Cups &amp; Spoon Combo for Dry or Liquid/Kitchen Gadgets for Cooking &amp; Baking Cakes/Measuring Cup Set Combo with Handles (Set of 4 Cups &amp; 4 Spoons)"/>
    <s v="Inkulture Stainless_Steel Measuring Cups &amp; Spoon Combo For Dry Or Liquid/Kitchen Gadgets For Cooking &amp; Baking Cakes/Measuring Cup Set Combo With Handles (Set Of 4 Cups &amp; 4 Spoons)"/>
    <x v="204"/>
    <n v="279"/>
    <n v="699"/>
    <x v="0"/>
    <n v="1"/>
    <x v="13"/>
    <n v="6.6259999999999994"/>
    <x v="4"/>
    <n v="0"/>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1"/>
    <s v="Macmillan Aquafresh 5 Micron PS-05 10&quot; in PP Spun Filter Candle Set for All Type RO Water Purifier 10 inch (4)"/>
    <s v="Macmillan Aquafresh 5 Micron Ps-05 10&quot; In Pp Spun Filter Candle Set For All Type Ro Water Purifier 10 Inch (4)"/>
    <x v="176"/>
    <n v="215"/>
    <n v="1499"/>
    <x v="0"/>
    <n v="1"/>
    <x v="40"/>
    <n v="4.9039999999999999"/>
    <x v="2"/>
    <n v="0"/>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2"/>
    <s v="Havells D'zire 1000 watt Dry Iron With American Heritage Sole Plate, Aerodynamic Design, Easy Grip Temperature Knob &amp; 2 years Warranty. (Mint)"/>
    <s v="Havells D'Zire 1000 Watt Dry Iron With American Heritage Sole Plate, Aerodynamic Design, Easy Grip Temperature Knob &amp; 2 Years Warranty. (Mint)"/>
    <x v="150"/>
    <n v="889"/>
    <n v="1295"/>
    <x v="2"/>
    <n v="0"/>
    <x v="39"/>
    <n v="10.7"/>
    <x v="4"/>
    <n v="0"/>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3"/>
    <s v="TE‚Ñ¢ Instant Electric Heating Hot and Cold Water Geyser Tap Water with Digital Display (White)"/>
    <s v="Te‚Ñ¢ Instant Electric Heating Hot And Cold Water Geyser Tap Water With Digital Display (White)"/>
    <x v="152"/>
    <n v="1449"/>
    <n v="4999"/>
    <x v="2"/>
    <n v="1"/>
    <x v="58"/>
    <n v="3.6630000000000003"/>
    <x v="9"/>
    <n v="1"/>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4"/>
    <s v="ZIGMA WinoteK WinoteK Sun Instant Water Geyser, Water Heater, Portable Water Heater, Geysers Made of First Class ABS Plastic, automatic Reset Model, AE10-3 W (Yellow)"/>
    <s v="Zigma Winotek Winotek Sun Instant Water Geyser, Water Heater, Portable Water Heater, Geysers Made Of First Class Abs Plastic, Automatic Reset Model, Ae10-3 W (Yellow)"/>
    <x v="152"/>
    <n v="1190"/>
    <n v="2550"/>
    <x v="2"/>
    <n v="1"/>
    <x v="3"/>
    <n v="4.9809999999999999"/>
    <x v="11"/>
    <n v="0"/>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5"/>
    <s v="KENT 11054 Alkaline Water Filter Pitcher 3.5 L | Chemical-Free Water with Balanced pH Levels 8.0 to 9.5 | Solves Acidity Issue | Equipped with Carbon and Sediment Filter - Grey"/>
    <s v="Kent 11054 Alkaline Water Filter Pitcher 3.5 L | Chemical-Free Water With Balanced Ph Levels 8.0 To 9.5 | Solves Acidity Issue | Equipped With Carbon And Sediment Filter - Grey"/>
    <x v="182"/>
    <n v="1799"/>
    <n v="1950"/>
    <x v="2"/>
    <n v="0"/>
    <x v="86"/>
    <n v="5.7880000000000003"/>
    <x v="2"/>
    <n v="0"/>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6"/>
    <s v="Sujata Dynamix DX Mixer Grinder, 900W, 3 Jars (White)"/>
    <s v="Sujata Dynamix Dx Mixer Grinder, 900W, 3 Jars (White)"/>
    <x v="151"/>
    <n v="6120"/>
    <n v="8478"/>
    <x v="2"/>
    <n v="0"/>
    <x v="28"/>
    <n v="11.149999999999999"/>
    <x v="13"/>
    <n v="0"/>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7"/>
    <s v="Lifelong LLMG74 750 Watt Mixer Grinder with 3 Jars (White and Grey)"/>
    <s v="Lifelong Llmg74 750 Watt Mixer Grinder With 3 Jars (White And Grey)"/>
    <x v="151"/>
    <n v="1799"/>
    <n v="3299"/>
    <x v="2"/>
    <n v="0"/>
    <x v="32"/>
    <n v="5.6459999999999999"/>
    <x v="11"/>
    <n v="0"/>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8"/>
    <s v="TTK Prestige Limited Orion Mixer Grinder 500 Watts, 3 Jars (1200ml, 1000ml, 500ml) (Red)"/>
    <s v="Ttk Prestige Limited Orion Mixer Grinder 500 Watts, 3 Jars (1200Ml, 1000Ml, 500Ml) (Red)"/>
    <x v="151"/>
    <n v="2199"/>
    <n v="3895"/>
    <x v="2"/>
    <n v="0"/>
    <x v="15"/>
    <n v="4.9849999999999994"/>
    <x v="2"/>
    <n v="0"/>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69"/>
    <s v="AGARO Regal Electric Rice Cooker, 3L Ceramic Inner Bowl, Cooks Up to 600 Gms Raw Rice, SS Steamer, Preset Cooking Functions, Preset Timer, Keep Warm Function, LED Display, Black"/>
    <s v="Agaro Regal Electric Rice Cooker, 3L Ceramic Inner Bowl, Cooks Up To 600 Gms Raw Rice, Ss Steamer, Preset Cooking Functions, Preset Timer, Keep Warm Function, Led Display, Black"/>
    <x v="178"/>
    <n v="3685"/>
    <n v="5495"/>
    <x v="2"/>
    <n v="0"/>
    <x v="9"/>
    <n v="4.3899999999999997"/>
    <x v="3"/>
    <n v="1"/>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0"/>
    <s v="VAPJA¬Æ Portable Mini Juicer Cup Blender USB Rechargeable with 4 Blades for Shakes and Smoothies Fruits Vegetables Juice Maker Grinder Mixer Strong Cutting Bottle Sports Travel Outdoors Gym (BOTTLE)"/>
    <s v="Vapja¬Æ Portable Mini Juicer Cup Blender Usb Rechargeable With 4 Blades For Shakes And Smoothies Fruits Vegetables Juice Maker Grinder Mixer Strong Cutting Bottle Sports Travel Outdoors Gym (Bottle)"/>
    <x v="160"/>
    <n v="649"/>
    <n v="999"/>
    <x v="2"/>
    <n v="0"/>
    <x v="31"/>
    <n v="3.6040000000000001"/>
    <x v="9"/>
    <n v="1"/>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1"/>
    <s v="Philips HD6975/00 25 Litre Digital Oven Toaster Grill, Grey, 25 liter"/>
    <s v="Philips Hd6975/00 25 Litre Digital Oven Toaster Grill, Grey, 25 Liter"/>
    <x v="188"/>
    <n v="8599"/>
    <n v="8995"/>
    <x v="2"/>
    <n v="0"/>
    <x v="83"/>
    <n v="14.134"/>
    <x v="5"/>
    <n v="0"/>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2"/>
    <s v="Usha EI 3710 Heavy Weight 1000-Watt Dry Iron with Golden American Heritage Soleplate, 1.75 Kg(White)"/>
    <s v="Usha Ei 3710 Heavy Weight 1000-Watt Dry Iron With Golden American Heritage Soleplate, 1.75 Kg(White)"/>
    <x v="150"/>
    <n v="1110"/>
    <n v="1599"/>
    <x v="2"/>
    <n v="0"/>
    <x v="39"/>
    <n v="8.3219999999999992"/>
    <x v="4"/>
    <n v="0"/>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3"/>
    <s v="Campfire Spring Chef Prolix Instant Portable Water Heater Geyser 1Ltr. for Use Home Stainless Steel Baking Rack | Restaurant | Office | Labs | Clinics | Saloon | with Installation Kit (With MCB)"/>
    <s v="Campfire Spring Chef Prolix Instant Portable Water Heater Geyser 1Ltr. For Use Home Stainless Steel Baking Rack | Restaurant | Office | Labs | Clinics | Saloon | With Installation Kit (With Mcb)"/>
    <x v="152"/>
    <n v="1499"/>
    <n v="3500"/>
    <x v="2"/>
    <n v="1"/>
    <x v="48"/>
    <n v="7.2910000000000004"/>
    <x v="16"/>
    <n v="0"/>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4"/>
    <s v="Themisto TH-WS20 Digital Kitchen Weighing Scale Stainless Steel (5Kg)"/>
    <s v="Themisto Th-Ws20 Digital Kitchen Weighing Scale Stainless Steel (5Kg)"/>
    <x v="146"/>
    <n v="759"/>
    <n v="1999"/>
    <x v="2"/>
    <n v="1"/>
    <x v="33"/>
    <n v="4.8319999999999999"/>
    <x v="4"/>
    <n v="1"/>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5"/>
    <s v="FYA Handheld Vacuum Cleaner Cordless, Wireless Hand Vacuum&amp;Air Blower 2-in-1, Mini Portable Car Vacuum Cleaner with Powerful Suction, USB Rechargeable Vacuum for Pet Hair, Home and Car"/>
    <s v="Fya Handheld Vacuum Cleaner Cordless, Wireless Hand Vacuum&amp;Air Blower 2-In-1, Mini Portable Car Vacuum Cleaner With Powerful Suction, Usb Rechargeable Vacuum For Pet Hair, Home And Car"/>
    <x v="161"/>
    <n v="2669"/>
    <n v="3199"/>
    <x v="2"/>
    <n v="0"/>
    <x v="49"/>
    <n v="4.16"/>
    <x v="2"/>
    <n v="1"/>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6"/>
    <s v="Lifelong LLSM120G Sandwich Griller , Classic Pro 750 W Sandwich Maker with 4 Slice Non-Stick Fixed Plates for Sandwiches at Home with 1 Year Warranty (Black)"/>
    <s v="Lifelong Llsm120G Sandwich Griller , Classic Pro 750 W Sandwich Maker With 4 Slice Non-Stick Fixed Plates For Sandwiches At Home With 1 Year Warranty (Black)"/>
    <x v="163"/>
    <n v="929"/>
    <n v="1300"/>
    <x v="2"/>
    <n v="0"/>
    <x v="56"/>
    <n v="5.5720000000000001"/>
    <x v="2"/>
    <n v="0"/>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7"/>
    <s v="Kuber Industries Nylon Mesh Laundry Basket|Sturdy Material &amp; Durable Handles|Netted Lightweight Laundry Bag, Size 36 x 36 x 58, Capicity 30 Ltr (Pink)"/>
    <s v="Kuber Industries Nylon Mesh Laundry Basket|Sturdy Material &amp; Durable Handles|Netted Lightweight Laundry Bag, Size 36 X 36 X 58, Capicity 30 Ltr (Pink)"/>
    <x v="158"/>
    <n v="199"/>
    <n v="399"/>
    <x v="1"/>
    <n v="1"/>
    <x v="8"/>
    <n v="11.645"/>
    <x v="7"/>
    <n v="0"/>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8"/>
    <s v="Bulfyss Plastic Sticky Lint Roller Hair Remover Cleaner Set of 5 Rolls 150 Sheets, 30 Sheets Each roll Lint Roller Remover for Clothes, Furniture, Carpet, Dog Fur, Sweater, Dust &amp; Dirt"/>
    <s v="Bulfyss Plastic Sticky Lint Roller Hair Remover Cleaner Set Of 5 Rolls 150 Sheets, 30 Sheets Each Roll Lint Roller Remover For Clothes, Furniture, Carpet, Dog Fur, Sweater, Dust &amp; Dirt"/>
    <x v="145"/>
    <n v="279"/>
    <n v="599"/>
    <x v="0"/>
    <n v="1"/>
    <x v="3"/>
    <n v="4.867"/>
    <x v="12"/>
    <n v="0"/>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79"/>
    <s v="T TOPLINE 180 W Electric Hand Mixer,Hand Blender , Egg Beater, Cake maker , Beater Cream Mix, Food Blender, Beater for Whipping Cream Beater for Cake With 7 -Speed with spatula and oil brush"/>
    <s v="T Topline 180 W Electric Hand Mixer,Hand Blender , Egg Beater, Cake Maker , Beater Cream Mix, Food Blender, Beater For Whipping Cream Beater For Cake With 7 -Speed With Spatula And Oil Brush"/>
    <x v="149"/>
    <n v="549"/>
    <n v="999"/>
    <x v="2"/>
    <n v="0"/>
    <x v="32"/>
    <n v="5.3129999999999997"/>
    <x v="1"/>
    <n v="0"/>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0"/>
    <s v="Empty Mist Trigger Plastic Spray Bottle for Multi use 200ml Pack of 2"/>
    <s v="Empty Mist Trigger Plastic Spray Bottle For Multi Use 200Ml Pack Of 2"/>
    <x v="185"/>
    <n v="85"/>
    <n v="199"/>
    <x v="1"/>
    <n v="1"/>
    <x v="48"/>
    <n v="4.3119999999999994"/>
    <x v="3"/>
    <n v="1"/>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1"/>
    <s v="LONAXA Mini Travel Rechargeable Fruit Juicer - USB Electric Fruit &amp; Vegetable Juice Blender/Grinder for Home and Office Use (Multicolor)‚Ä¶"/>
    <s v="Lonaxa Mini Travel Rechargeable Fruit Juicer - Usb Electric Fruit &amp; Vegetable Juice Blender/Grinder For Home And Office Use (Multicolor)‚Ä¶"/>
    <x v="160"/>
    <n v="499"/>
    <n v="1299"/>
    <x v="0"/>
    <n v="1"/>
    <x v="33"/>
    <n v="3.9649999999999999"/>
    <x v="2"/>
    <n v="1"/>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2"/>
    <s v="SUJATA Powermatic Plus, Juicer Mixer Grinder, 900 Watts, 2 Jars (White)"/>
    <s v="Sujata Powermatic Plus, Juicer Mixer Grinder, 900 Watts, 2 Jars (White)"/>
    <x v="160"/>
    <n v="5865"/>
    <n v="7776"/>
    <x v="2"/>
    <n v="0"/>
    <x v="23"/>
    <n v="7.1370000000000005"/>
    <x v="5"/>
    <n v="0"/>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3"/>
    <s v="AGARO Royal Double Layered Kettle, 1.5 Litres, Double Layered Cool Touch , Dry Boiling Protection, Black"/>
    <s v="Agaro Royal Double Layered Kettle, 1.5 Litres, Double Layered Cool Touch , Dry Boiling Protection, Black"/>
    <x v="142"/>
    <n v="1260"/>
    <n v="2299"/>
    <x v="2"/>
    <n v="0"/>
    <x v="32"/>
    <n v="4.3549999999999995"/>
    <x v="4"/>
    <n v="1"/>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4"/>
    <s v="Cafe JEI French Press Coffee and Tea Maker 600ml with 4 Level Filtration System, Heat Resistant Borosilicate Glass (Black, 600ml)"/>
    <s v="Cafe Jei French Press Coffee And Tea Maker 600Ml With 4 Level Filtration System, Heat Resistant Borosilicate Glass (Black, 600Ml)"/>
    <x v="205"/>
    <n v="1099"/>
    <n v="1500"/>
    <x v="2"/>
    <n v="0"/>
    <x v="35"/>
    <n v="5.5649999999999995"/>
    <x v="6"/>
    <n v="0"/>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5"/>
    <s v="Borosil Prime Grill Sandwich Maker (Grey)"/>
    <s v="Borosil Prime Grill Sandwich Maker (Grey)"/>
    <x v="163"/>
    <n v="1928"/>
    <n v="2590"/>
    <x v="2"/>
    <n v="0"/>
    <x v="55"/>
    <n v="6.3769999999999998"/>
    <x v="1"/>
    <n v="0"/>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6"/>
    <s v="Candes 10 Litre Perfecto 5 Star Rated Automatic Instant Storage Electric Water Heater with Special Metal Body Anti Rust Coating With Installation Kit, 2KW Geyser (Ivory)"/>
    <s v="Candes 10 Litre Perfecto 5 Star Rated Automatic Instant Storage Electric Water Heater With Special Metal Body Anti Rust Coating With Installation Kit, 2Kw Geyser (Ivory)"/>
    <x v="155"/>
    <n v="3249"/>
    <n v="6299"/>
    <x v="2"/>
    <n v="0"/>
    <x v="61"/>
    <n v="6.4689999999999994"/>
    <x v="2"/>
    <n v="0"/>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7"/>
    <s v="Prestige PSMFB 800 Watt Sandwich Toaster with Fixed Plates, Black"/>
    <s v="Prestige Psmfb 800 Watt Sandwich Toaster With Fixed Plates, Black"/>
    <x v="163"/>
    <n v="1199"/>
    <n v="1795"/>
    <x v="2"/>
    <n v="0"/>
    <x v="9"/>
    <n v="10.167"/>
    <x v="0"/>
    <n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8"/>
    <s v="iBELL MPK120L Premium Stainless Steel Multi Purpose Kettle/Cooker with Inner Pot 1.2 Litre (Silver)"/>
    <s v="Ibell Mpk120L Premium Stainless Steel Multi Purpose Kettle/Cooker With Inner Pot 1.2 Litre (Silver)"/>
    <x v="142"/>
    <n v="1456"/>
    <n v="3190"/>
    <x v="2"/>
    <n v="1"/>
    <x v="34"/>
    <n v="5.8759999999999994"/>
    <x v="3"/>
    <n v="0"/>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89"/>
    <s v="Maharaja Whiteline Odacio Plus 550-Watt Juicer Mixer Grinder with 3 Jars (Black/Silver)"/>
    <s v="Maharaja Whiteline Odacio Plus 550-Watt Juicer Mixer Grinder With 3 Jars (Black/Silver)"/>
    <x v="160"/>
    <n v="3349"/>
    <n v="4799"/>
    <x v="2"/>
    <n v="0"/>
    <x v="77"/>
    <n v="7.9"/>
    <x v="7"/>
    <n v="0"/>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0"/>
    <s v="Shakti Technology S3 High Pressure Car Washer Machine 1800 Watts and Pressure 120 Bar for Cleaning Car, Bike &amp; Home"/>
    <s v="Shakti Technology S3 High Pressure Car Washer Machine 1800 Watts And Pressure 120 Bar For Cleaning Car, Bike &amp; Home"/>
    <x v="169"/>
    <n v="4899"/>
    <n v="8999"/>
    <x v="2"/>
    <n v="0"/>
    <x v="18"/>
    <n v="4.3969999999999994"/>
    <x v="3"/>
    <n v="1"/>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1"/>
    <s v="Cello Quick Boil Popular Electric Kettle 1 Litre 1200 Watts | Stainless Steel body | Boiler for Water, Silver"/>
    <s v="Cello Quick Boil Popular Electric Kettle 1 Litre 1200 Watts | Stainless Steel Body | Boiler For Water, Silver"/>
    <x v="154"/>
    <n v="1199"/>
    <n v="1899"/>
    <x v="2"/>
    <n v="0"/>
    <x v="42"/>
    <n v="8.0579999999999998"/>
    <x v="0"/>
    <n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2"/>
    <s v="AGARO Glory Cool Mist Ultrasonic Humidifier, 4.5Litres, For Large Area, Room, Home, Office, Adjustable Mist Output, Ceramic Ball Filter, Ultra Quiet, 360¬∞ Rotatable Nozzle, Auto Shut Off, Grey"/>
    <s v="Agaro Glory Cool Mist Ultrasonic Humidifier, 4.5Litres, For Large Area, Room, Home, Office, Adjustable Mist Output, Ceramic Ball Filter, Ultra Quiet, 360¬∞ Rotatable Nozzle, Auto Shut Off, Grey"/>
    <x v="195"/>
    <n v="3290"/>
    <n v="5799"/>
    <x v="2"/>
    <n v="0"/>
    <x v="1"/>
    <n v="4.468"/>
    <x v="4"/>
    <n v="1"/>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3"/>
    <s v="Wolpin 1 Lint Roller with 60 Sheets Remove Clothes Lint Dog Hair Dust (19 x 13 cm) Orange"/>
    <s v="Wolpin 1 Lint Roller With 60 Sheets Remove Clothes Lint Dog Hair Dust (19 X 13 Cm) Orange"/>
    <x v="145"/>
    <n v="179"/>
    <n v="799"/>
    <x v="1"/>
    <n v="1"/>
    <x v="38"/>
    <n v="3.7010000000000001"/>
    <x v="9"/>
    <n v="1"/>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4"/>
    <s v="Abode Kitchen Essential Measuring Cup &amp; Spoon for Spices | for Cooking and Baking Cake | Multipurpose Tablespoon Cups with Ring Holder | (Black)"/>
    <s v="Abode Kitchen Essential Measuring Cup &amp; Spoon For Spices | For Cooking And Baking Cake | Multipurpose Tablespoon Cups With Ring Holder | (Black)"/>
    <x v="204"/>
    <n v="149"/>
    <n v="300"/>
    <x v="1"/>
    <n v="1"/>
    <x v="8"/>
    <n v="8.1739999999999995"/>
    <x v="3"/>
    <n v="0"/>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5"/>
    <s v="Sujata Supermix, Mixer Grinder, 900 Watts, 3 Jars (White)"/>
    <s v="Sujata Supermix, Mixer Grinder, 900 Watts, 3 Jars (White)"/>
    <x v="151"/>
    <n v="5490"/>
    <n v="7200"/>
    <x v="2"/>
    <n v="0"/>
    <x v="66"/>
    <n v="5.9079999999999995"/>
    <x v="6"/>
    <n v="0"/>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6"/>
    <s v="CARDEX Digital Kitchen Weighing Machine Multipurpose Electronic Weight Scale With Back Lite LCD Display for Measuring Food, Cake, Vegetable, Fruit (KITCHEN SCALE)"/>
    <s v="Cardex Digital Kitchen Weighing Machine Multipurpose Electronic Weight Scale With Back Lite Lcd Display For Measuring Food, Cake, Vegetable, Fruit (Kitchen Scale)"/>
    <x v="146"/>
    <n v="379"/>
    <n v="389"/>
    <x v="0"/>
    <n v="0"/>
    <x v="90"/>
    <n v="7.9390000000000001"/>
    <x v="0"/>
    <n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7"/>
    <s v="V-Guard Zenora RO+UF+MB Water Purifier | Suitable for water with TDS up to 2000 ppm | 8 Stage Purification with World-class RO Membrane and Advanced UF Membrane | Free PAN India Installation &amp; 1-Year Comprehensive Warranty | 7 Litre, Black"/>
    <s v="V-Guard Zenora Ro+Uf+Mb Water Purifier | Suitable For Water With Tds Up To 2000 Ppm | 8 Stage Purification With World-Class Ro Membrane And Advanced Uf Membrane | Free Pan India Installation &amp; 1-Year Comprehensive Warranty | 7 Litre, Black"/>
    <x v="182"/>
    <n v="8699"/>
    <n v="13049"/>
    <x v="2"/>
    <n v="0"/>
    <x v="9"/>
    <n v="10.190999999999999"/>
    <x v="4"/>
    <n v="0"/>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8"/>
    <s v="Bajaj Rex DLX 750 W 4 Jars Mixer Grinder, White and Blue"/>
    <s v="Bajaj Rex Dlx 750 W 4 Jars Mixer Grinder, White And Blue"/>
    <x v="151"/>
    <n v="3041.67"/>
    <n v="5999"/>
    <x v="2"/>
    <n v="0"/>
    <x v="76"/>
    <n v="4.7770000000000001"/>
    <x v="1"/>
    <n v="1"/>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299"/>
    <s v="KENT 16051 Hand Blender 300 W | 5 Variable Speed Control | Multiple Beaters &amp; Dough Hooks | Turbo Function"/>
    <s v="Kent 16051 Hand Blender 300 W | 5 Variable Speed Control | Multiple Beaters &amp; Dough Hooks | Turbo Function"/>
    <x v="149"/>
    <n v="1745"/>
    <n v="2400"/>
    <x v="2"/>
    <n v="0"/>
    <x v="35"/>
    <n v="18.36"/>
    <x v="0"/>
    <n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0"/>
    <s v="Prestige PIC 15.0+ 1900-Watt Induction Cooktop (Black)"/>
    <s v="Prestige Pic 15.0+ 1900-Watt Induction Cooktop (Black)"/>
    <x v="148"/>
    <n v="3180"/>
    <n v="5295"/>
    <x v="2"/>
    <n v="0"/>
    <x v="54"/>
    <n v="11.119"/>
    <x v="0"/>
    <n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1"/>
    <s v="Aqua d pure Active Copper 12-L RO+UV Water Filter Purifier for Home, Kitchen Fully Automatic UF+TDS Controller"/>
    <s v="Aqua D Pure Active Copper 12-L Ro+Uv Water Filter Purifier For Home, Kitchen Fully Automatic Uf+Tds Controller"/>
    <x v="182"/>
    <n v="4999"/>
    <n v="24999"/>
    <x v="2"/>
    <n v="1"/>
    <x v="27"/>
    <n v="4.7869999999999999"/>
    <x v="6"/>
    <n v="1"/>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2"/>
    <s v="PrettyKrafts Laundry Square Shape Basket Bag/Foldable/Multipurpose/Carry Handles/Slanting Lid for Home, Cloth Storage,(Single) Jute Grey"/>
    <s v="Prettykrafts Laundry Square Shape Basket Bag/Foldable/Multipurpose/Carry Handles/Slanting Lid For Home, Cloth Storage,(Single) Jute Grey"/>
    <x v="158"/>
    <n v="390"/>
    <n v="799"/>
    <x v="0"/>
    <n v="1"/>
    <x v="24"/>
    <n v="4.0869999999999997"/>
    <x v="11"/>
    <n v="1"/>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3"/>
    <s v="Libra Roti Maker Electric Automatic | chapati Maker Electric Automatic | roti Maker Machine with 900 Watts for Making Roti/Chapati/Parathas - Stainless Steel"/>
    <s v="Libra Roti Maker Electric Automatic | Chapati Maker Electric Automatic | Roti Maker Machine With 900 Watts For Making Roti/Chapati/Parathas - Stainless Steel"/>
    <x v="206"/>
    <n v="1999"/>
    <n v="2999"/>
    <x v="2"/>
    <n v="0"/>
    <x v="9"/>
    <n v="4.7880000000000003"/>
    <x v="5"/>
    <n v="1"/>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4"/>
    <s v="Glen 3 in 1 Electric Multi Cooker - Steam, Cook &amp; Egg Boiler with 350 W (SA 3035MC) - 350 Watts"/>
    <s v="Glen 3 In 1 Electric Multi Cooker - Steam, Cook &amp; Egg Boiler With 350 W (Sa 3035Mc) - 350 Watts"/>
    <x v="162"/>
    <n v="1624"/>
    <n v="2495"/>
    <x v="2"/>
    <n v="0"/>
    <x v="31"/>
    <n v="4.9269999999999996"/>
    <x v="3"/>
    <n v="1"/>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5"/>
    <s v="Dynore Stainless Steel Set of 4 Measuring Cup and 4 Measuring Spoon"/>
    <s v="Dynore Stainless Steel Set Of 4 Measuring Cup And 4 Measuring Spoon"/>
    <x v="204"/>
    <n v="184"/>
    <n v="450"/>
    <x v="1"/>
    <n v="1"/>
    <x v="53"/>
    <n v="9.1709999999999994"/>
    <x v="0"/>
    <n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6"/>
    <s v="Lint Remover For Clothes With 1 Year Warranty Fabric Shaver Lint Shaver for Woolen Clothes Blanket Jackets Stainless Steel Blades,Bedding, Clothes and Furniture Best Remover for Fabrics Portable Lint Shavers (White Orange)"/>
    <s v="Lint Remover For Clothes With 1 Year Warranty Fabric Shaver Lint Shaver For Woolen Clothes Blanket Jackets Stainless Steel Blades,Bedding, Clothes And Furniture Best Remover For Fabrics Portable Lint Shavers (White Orange)"/>
    <x v="145"/>
    <n v="445"/>
    <n v="999"/>
    <x v="0"/>
    <n v="1"/>
    <x v="10"/>
    <n v="4.5289999999999999"/>
    <x v="4"/>
    <n v="1"/>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7"/>
    <s v="Monitor AC Stand/Heavy Duty Air Conditioner Outdoor Unit Mounting Bracket"/>
    <s v="Monitor Ac Stand/Heavy Duty Air Conditioner Outdoor Unit Mounting Bracket"/>
    <x v="207"/>
    <n v="699"/>
    <n v="1690"/>
    <x v="2"/>
    <n v="1"/>
    <x v="53"/>
    <n v="7.6239999999999997"/>
    <x v="3"/>
    <n v="0"/>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8"/>
    <s v="iBELL Induction Cooktop, 2000W with Auto Shut Off and Overheat Protection, BIS Certified, Black"/>
    <s v="Ibell Induction Cooktop, 2000W With Auto Shut Off And Overheat Protection, Bis Certified, Black"/>
    <x v="148"/>
    <n v="1601"/>
    <n v="3890"/>
    <x v="2"/>
    <n v="1"/>
    <x v="53"/>
    <n v="4.3559999999999999"/>
    <x v="0"/>
    <n v="1"/>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09"/>
    <s v="KENT POWP-Sediment Filter 10'' Thread WCAP"/>
    <s v="Kent Powp-Sediment Filter 10'' Thread Wcap"/>
    <x v="176"/>
    <n v="231"/>
    <n v="260"/>
    <x v="0"/>
    <n v="0"/>
    <x v="68"/>
    <n v="4.59"/>
    <x v="3"/>
    <n v="1"/>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0"/>
    <s v="LACOPINE Mini Pocket Size Lint Roller (White)"/>
    <s v="Lacopine Mini Pocket Size Lint Roller (White)"/>
    <x v="145"/>
    <n v="369"/>
    <n v="599"/>
    <x v="0"/>
    <n v="0"/>
    <x v="16"/>
    <n v="3.9819999999999998"/>
    <x v="2"/>
    <n v="1"/>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1"/>
    <s v="iBELL SEK170BM Premium Electric Kettle, 1.7 Litre, Stainless Steel with Coating,1500W Auto Cut-Off, Silver with Black"/>
    <s v="Ibell Sek170Bm Premium Electric Kettle, 1.7 Litre, Stainless Steel With Coating,1500W Auto Cut-Off, Silver With Black"/>
    <x v="142"/>
    <n v="809"/>
    <n v="1950"/>
    <x v="2"/>
    <n v="1"/>
    <x v="53"/>
    <n v="4.6099999999999994"/>
    <x v="2"/>
    <n v="1"/>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2"/>
    <s v="Activa Easy Mix Nutri Mixer Grinder 500 Watt | Long Lasting Shock Proof ABS Body | Heavy Duty Motor With Nano - Grinding Technology"/>
    <s v="Activa Easy Mix Nutri Mixer Grinder 500 Watt | Long Lasting Shock Proof Abs Body | Heavy Duty Motor With Nano - Grinding Technology"/>
    <x v="151"/>
    <n v="1199"/>
    <n v="2990"/>
    <x v="2"/>
    <n v="1"/>
    <x v="13"/>
    <n v="3.9329999999999998"/>
    <x v="11"/>
    <n v="1"/>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3"/>
    <s v="Sujata Dynamix, Mixer Grinder, 900 Watts, 3 Jars (White)"/>
    <s v="Sujata Dynamix, Mixer Grinder, 900 Watts, 3 Jars (White)"/>
    <x v="151"/>
    <n v="6120"/>
    <n v="8073"/>
    <x v="2"/>
    <n v="0"/>
    <x v="66"/>
    <n v="7.3509999999999991"/>
    <x v="13"/>
    <n v="0"/>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4"/>
    <s v="Wipro Vesta 1380W Cordless Steam Iron Quick heat up with 20gm/ min Steam Burst, Scratch resistant Ceramic soleplate ,Vertical and Horizontal Ironing, Steam burst of upto .8g/ shot"/>
    <s v="Wipro Vesta 1380W Cordless Steam Iron Quick Heat Up With 20Gm/ Min Steam Burst, Scratch Resistant Ceramic Soleplate ,Vertical And Horizontal Ironing, Steam Burst Of Upto .8G/ Shot"/>
    <x v="159"/>
    <n v="1799"/>
    <n v="2599"/>
    <x v="2"/>
    <n v="0"/>
    <x v="39"/>
    <n v="4.3710000000000004"/>
    <x v="9"/>
    <n v="1"/>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5"/>
    <s v="Mi Robot Vacuum-Mop P, Best-in-class Laser Navigation in 10-20K INR price band, Intelligent mapping, Robotic Floor Cleaner with 2 in 1 Mopping and Vacuum, App Control (WiFi, Alexa,GA), Strong suction"/>
    <s v="Mi Robot Vacuum-Mop P, Best-In-Class Laser Navigation In 10-20K Inr Price Band, Intelligent Mapping, Robotic Floor Cleaner With 2 In 1 Mopping And Vacuum, App Control (Wifi, Alexa,Ga), Strong Suction"/>
    <x v="197"/>
    <n v="18999"/>
    <n v="29999"/>
    <x v="2"/>
    <n v="0"/>
    <x v="42"/>
    <n v="6.6359999999999992"/>
    <x v="3"/>
    <n v="0"/>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6"/>
    <s v="Havells Ventil Air DX 200mm Exhaust Fan (White)"/>
    <s v="Havells Ventil Air Dx 200Mm Exhaust Fan (White)"/>
    <x v="174"/>
    <n v="1999"/>
    <n v="2360"/>
    <x v="2"/>
    <n v="0"/>
    <x v="59"/>
    <n v="12.001000000000001"/>
    <x v="0"/>
    <n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7"/>
    <s v="AGARO Royal Stand 1000W Mixer with 5L SS Bowl and 8 Speed Setting, Includes Whisking Cone, Mixing Beater &amp; Dough Hook, and Splash Guard, 2 Years Warranty, (Black), Medium (33554)"/>
    <s v="Agaro Royal Stand 1000W Mixer With 5L Ss Bowl And 8 Speed Setting, Includes Whisking Cone, Mixing Beater &amp; Dough Hook, And Splash Guard, 2 Years Warranty, (Black), Medium (33554)"/>
    <x v="208"/>
    <n v="5999"/>
    <n v="11495"/>
    <x v="2"/>
    <n v="0"/>
    <x v="61"/>
    <n v="4.8339999999999996"/>
    <x v="4"/>
    <n v="1"/>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8"/>
    <s v="Crompton Highspeed Markle Prime 1200 mm (48 inch) Anti-Dust Ceiling Fan with Energy Efficient 55W Motor (Burgundy)"/>
    <s v="Crompton Highspeed Markle Prime 1200 Mm (48 Inch) Anti-Dust Ceiling Fan With Energy Efficient 55W Motor (Burgundy)"/>
    <x v="167"/>
    <n v="2599"/>
    <n v="4780"/>
    <x v="2"/>
    <n v="0"/>
    <x v="18"/>
    <n v="4.798"/>
    <x v="2"/>
    <n v="1"/>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19"/>
    <s v="Lifelong LLWM105 750-Watt Belgian Waffle Maker for Home| Makes 2 Square Shape Waffles| Non-stick Plates| Easy to Use¬†with Indicator Lights (1 Year Warranty, Black)"/>
    <s v="Lifelong Llwm105 750-Watt Belgian Waffle Maker For Home| Makes 2 Square Shape Waffles| Non-Stick Plates| Easy To Use¬†With Indicator Lights (1 Year Warranty, Black)"/>
    <x v="202"/>
    <n v="1199"/>
    <n v="2400"/>
    <x v="2"/>
    <n v="1"/>
    <x v="8"/>
    <n v="5.1020000000000003"/>
    <x v="2"/>
    <n v="0"/>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0"/>
    <s v="Kuber Industries Waterproof Round Laundry Bag/Hamper|Polka Dots Print Print with Handles|Foldable Bin &amp; 45 Liter Capicity|Size 37 x 37 x 49, Pack of 1(Black &amp; White)- CTKTC044992"/>
    <s v="Kuber Industries Waterproof Round Laundry Bag/Hamper|Polka Dots Print Print With Handles|Foldable Bin &amp; 45 Liter Capicity|Size 37 X 37 X 49, Pack Of 1(Black &amp; White)- Ctktc044992"/>
    <x v="158"/>
    <n v="219"/>
    <n v="249"/>
    <x v="0"/>
    <n v="0"/>
    <x v="89"/>
    <n v="5.1080000000000005"/>
    <x v="1"/>
    <n v="0"/>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1"/>
    <s v="Portable, Handy Compact Plug-in Portable Digital Electric Heater Fan Wall-Outlet Handy Air Warmer Blower Adjustable Timer Digital Display Heater for Home/Office/Camper (Black, 400 Watts)"/>
    <s v="Portable, Handy Compact Plug-In Portable Digital Electric Heater Fan Wall-Outlet Handy Air Warmer Blower Adjustable Timer Digital Display Heater For Home/Office/Camper (Black, 400 Watts)"/>
    <x v="144"/>
    <n v="799"/>
    <n v="1199"/>
    <x v="2"/>
    <n v="0"/>
    <x v="9"/>
    <n v="4.4170000000000007"/>
    <x v="5"/>
    <n v="1"/>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2"/>
    <s v="Karcher WD3 EU Wet and Dry Vacuum Cleaner, 1000 Watts Powerful Suction, 17 L Capacity, Blower Function, Easy Filter Removal for Home and Garden Cleaning¬† (Yellow/Black)"/>
    <s v="Karcher Wd3 Eu Wet And Dry Vacuum Cleaner, 1000 Watts Powerful Suction, 17 L Capacity, Blower Function, Easy Filter Removal For Home And Garden Cleaning¬† (Yellow/Black)"/>
    <x v="180"/>
    <n v="6199"/>
    <n v="10999"/>
    <x v="2"/>
    <n v="0"/>
    <x v="15"/>
    <n v="14.629000000000001"/>
    <x v="0"/>
    <n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3"/>
    <s v="INALSA Air Fryer Digital 4L Nutri Fry - 1400W with Smart AirCrisp Technology| 8-Preset Menu, Touch Control &amp; Digital Display|Variable Temperature &amp; Timer Control|Free Recipe book|2 Yr Warranty (Black)"/>
    <s v="Inalsa Air Fryer Digital 4L Nutri Fry - 1400W With Smart Aircrisp Technology| 8-Preset Menu, Touch Control &amp; Digital Display|Variable Temperature &amp; Timer Control|Free Recipe Book|2 Yr Warranty (Black)"/>
    <x v="157"/>
    <n v="6790"/>
    <n v="10995"/>
    <x v="2"/>
    <n v="0"/>
    <x v="16"/>
    <n v="7.6920000000000002"/>
    <x v="6"/>
    <n v="0"/>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4"/>
    <s v="Amazon Basics High Speed 55 Watt Oscillating Pedestal Fan, 400mm Sweep Length, White (Without Remote)"/>
    <s v="Amazon Basics High Speed 55 Watt Oscillating Pedestal Fan, 400Mm Sweep Length, White (Without Remote)"/>
    <x v="209"/>
    <n v="1982.84"/>
    <n v="3300"/>
    <x v="2"/>
    <n v="0"/>
    <x v="54"/>
    <n v="9.972999999999999"/>
    <x v="3"/>
    <n v="0"/>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5"/>
    <s v="Eco Crystal J 5 inch Cartridge (Pack of 2)"/>
    <s v="Eco Crystal J 5 Inch Cartridge (Pack Of 2)"/>
    <x v="176"/>
    <n v="199"/>
    <n v="400"/>
    <x v="1"/>
    <n v="1"/>
    <x v="8"/>
    <n v="5.4789999999999992"/>
    <x v="3"/>
    <n v="0"/>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6"/>
    <s v="Borosil Rio 1.5 L Electric Kettle, Stainless Steel Inner Body, Boil Water For Tea, Coffee, Soup, Silver"/>
    <s v="Borosil Rio 1.5 L Electric Kettle, Stainless Steel Inner Body, Boil Water For Tea, Coffee, Soup, Silver"/>
    <x v="142"/>
    <n v="1180"/>
    <n v="1440"/>
    <x v="2"/>
    <n v="0"/>
    <x v="75"/>
    <n v="5.7270000000000003"/>
    <x v="0"/>
    <n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7"/>
    <s v="Havells Ambrose 1200mm Ceiling Fan (Pearl White Wood)"/>
    <s v="Havells Ambrose 1200Mm Ceiling Fan (Pearl White Wood)"/>
    <x v="167"/>
    <n v="2199"/>
    <n v="3045"/>
    <x v="2"/>
    <n v="0"/>
    <x v="28"/>
    <n v="6.8860000000000001"/>
    <x v="0"/>
    <n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8"/>
    <s v="PHILIPS Drip Coffee Maker HD7432/20, 0.6 L, Ideal for 2-7 cups, Black, Medium"/>
    <s v="Philips Drip Coffee Maker Hd7432/20, 0.6 L, Ideal For 2-7 Cups, Black, Medium"/>
    <x v="175"/>
    <n v="2999"/>
    <n v="3595"/>
    <x v="2"/>
    <n v="0"/>
    <x v="49"/>
    <n v="4.1779999999999999"/>
    <x v="1"/>
    <n v="1"/>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29"/>
    <s v="Eureka Forbes Euroclean Paper Vacuum Cleaner Dust Bags for Excel, Ace, 300, Jet Models - Set of 10"/>
    <s v="Eureka Forbes Euroclean Paper Vacuum Cleaner Dust Bags For Excel, Ace, 300, Jet Models - Set Of 10"/>
    <x v="210"/>
    <n v="253"/>
    <n v="500"/>
    <x v="0"/>
    <n v="0"/>
    <x v="76"/>
    <n v="6.9640000000000004"/>
    <x v="4"/>
    <n v="0"/>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0"/>
    <s v="Larrito wooden Cool Mist Humidifiers Essential Oil Diffuser Aroma Air Humidifier with Colorful Change for Car, Office, Babies, humidifiers for home, air humidifier for room (WOODEN HUMIDIFIRE-A)"/>
    <s v="Larrito Wooden Cool Mist Humidifiers Essential Oil Diffuser Aroma Air Humidifier With Colorful Change For Car, Office, Babies, Humidifiers For Home, Air Humidifier For Room (Wooden Humidifire-A)"/>
    <x v="195"/>
    <n v="499"/>
    <n v="799"/>
    <x v="0"/>
    <n v="0"/>
    <x v="16"/>
    <n v="3.8120000000000003"/>
    <x v="9"/>
    <n v="1"/>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1"/>
    <s v="Hilton Quartz Heater 400/800-Watt ISI 2 Rods Multi Mode Heater Long Lasting Quick Heating Extremely Warm (Grey)"/>
    <s v="Hilton Quartz Heater 400/800-Watt Isi 2 Rods Multi Mode Heater Long Lasting Quick Heating Extremely Warm (Grey)"/>
    <x v="143"/>
    <n v="1149"/>
    <n v="1899"/>
    <x v="2"/>
    <n v="0"/>
    <x v="17"/>
    <n v="3.524"/>
    <x v="12"/>
    <n v="1"/>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2"/>
    <s v="Syska SDI-07 1000 W Stellar with Golden American Heritage Soleplate Dry Iron (Blue)"/>
    <s v="Syska Sdi-07 1000 W Stellar With Golden American Heritage Soleplate Dry Iron (Blue)"/>
    <x v="150"/>
    <n v="457"/>
    <n v="799"/>
    <x v="0"/>
    <n v="0"/>
    <x v="1"/>
    <n v="6.1680000000000001"/>
    <x v="4"/>
    <n v="0"/>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3"/>
    <s v="IKEA Milk Frother for Your Milk, Coffee,(Cold and hot Drinks), Black"/>
    <s v="Ikea Milk Frother For Your Milk, Coffee,(Cold And Hot Drinks), Black"/>
    <x v="194"/>
    <n v="229"/>
    <n v="399"/>
    <x v="0"/>
    <n v="0"/>
    <x v="1"/>
    <n v="4.0510000000000002"/>
    <x v="9"/>
    <n v="1"/>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4"/>
    <s v="IONIX Tap filter Multilayer | Activated Carbon Faucet Water Filters Universal Interface Home Kitchen Faucet Tap Water Clean Purifier Filter Cartridge Five Layer Water Filter-Pack of 1"/>
    <s v="Ionix Tap Filter Multilayer | Activated Carbon Faucet Water Filters Universal Interface Home Kitchen Faucet Tap Water Clean Purifier Filter Cartridge Five Layer Water Filter-Pack Of 1"/>
    <x v="176"/>
    <n v="199"/>
    <n v="699"/>
    <x v="1"/>
    <n v="1"/>
    <x v="22"/>
    <n v="3.0589999999999997"/>
    <x v="24"/>
    <n v="1"/>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5"/>
    <s v="Kitchengenix's Mini Waffle Maker 4 Inch- 350 Watts: Stainless Steel Non-Stick Electric Iron Machine for Individual Belgian Waffles, Pan Cakes, Paninis or Other Snacks (Red)"/>
    <s v="Kitchengenix'S Mini Waffle Maker 4 Inch- 350 Watts: Stainless Steel Non-Stick Electric Iron Machine For Individual Belgian Waffles, Pan Cakes, Paninis Or Other Snacks (Red)"/>
    <x v="202"/>
    <n v="899"/>
    <n v="1999"/>
    <x v="2"/>
    <n v="1"/>
    <x v="10"/>
    <n v="4.2389999999999999"/>
    <x v="0"/>
    <n v="1"/>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6"/>
    <s v="Bajaj HM-01 Powerful 250W Hand Mixer, Black"/>
    <s v="Bajaj Hm-01 Powerful 250W Hand Mixer, Black"/>
    <x v="186"/>
    <n v="1499"/>
    <n v="2199"/>
    <x v="2"/>
    <n v="0"/>
    <x v="44"/>
    <n v="10.931000000000001"/>
    <x v="5"/>
    <n v="0"/>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7"/>
    <s v="KNOWZA Electric Handheld Milk Wand Mixer Frother for Latte Coffee Hot Milk, Milk Frother for Coffee, Egg Beater, Hand Blender, Coffee Beater (BLACK COFFEE BEATER)"/>
    <s v="Knowza Electric Handheld Milk Wand Mixer Frother For Latte Coffee Hot Milk, Milk Frother For Coffee, Egg Beater, Hand Blender, Coffee Beater (Black Coffee Beater)"/>
    <x v="149"/>
    <n v="426"/>
    <n v="999"/>
    <x v="0"/>
    <n v="1"/>
    <x v="48"/>
    <n v="4.3220000000000001"/>
    <x v="3"/>
    <n v="1"/>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8"/>
    <s v="Usha Hc 812 T Thermo Fan Room Heater"/>
    <s v="Usha Hc 812 T Thermo Fan Room Heater"/>
    <x v="144"/>
    <n v="2320"/>
    <n v="3290"/>
    <x v="2"/>
    <n v="0"/>
    <x v="56"/>
    <n v="3.9949999999999997"/>
    <x v="11"/>
    <n v="1"/>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39"/>
    <s v="akiara - Makes life easy Mini Sewing Machine for Home Tailoring use | Mini Silai Machine with Sewing Kit Set Sewing Box with Thread Scissors, Needle All in One Sewing Accessories (White &amp; Purple)"/>
    <s v="Akiara - Makes Life Easy Mini Sewing Machine For Home Tailoring Use | Mini Silai Machine With Sewing Kit Set Sewing Box With Thread Scissors, Needle All In One Sewing Accessories (White &amp; Purple)"/>
    <x v="184"/>
    <n v="1563"/>
    <n v="3098"/>
    <x v="2"/>
    <n v="1"/>
    <x v="8"/>
    <n v="5.7829999999999995"/>
    <x v="12"/>
    <n v="0"/>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0"/>
    <s v="USHA 1212 PTC with Adjustable Thermostat Fan Heater (Black/Brown, 1500-Watts)."/>
    <s v="Usha 1212 Ptc With Adjustable Thermostat Fan Heater (Black/Brown, 1500-Watts)."/>
    <x v="143"/>
    <n v="3487.77"/>
    <n v="4990"/>
    <x v="2"/>
    <n v="0"/>
    <x v="77"/>
    <n v="5.2269999999999994"/>
    <x v="3"/>
    <n v="0"/>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1"/>
    <s v="4 in 1 Handheld Electric Vegetable Cutter Set,Wireless Food Processor Electric Food Chopper for Garlic Chili Pepper Onion Ginger Celery Meat with Brush"/>
    <s v="4 In 1 Handheld Electric Vegetable Cutter Set,Wireless Food Processor Electric Food Chopper For Garlic Chili Pepper Onion Ginger Celery Meat With Brush"/>
    <x v="164"/>
    <n v="498"/>
    <n v="1200"/>
    <x v="0"/>
    <n v="1"/>
    <x v="53"/>
    <n v="3.3130000000000002"/>
    <x v="14"/>
    <n v="1"/>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2"/>
    <s v="Philips HD9306/06 1.5-Litre Electric Kettle (Multicolor)"/>
    <s v="Philips Hd9306/06 1.5-Litre Electric Kettle (Multicolor)"/>
    <x v="142"/>
    <n v="2695"/>
    <n v="2695"/>
    <x v="2"/>
    <n v="0"/>
    <x v="26"/>
    <n v="6.9180000000000001"/>
    <x v="5"/>
    <n v="0"/>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3"/>
    <s v="Libra Room Heater for Home, Room Heaters Home for Winter, Electric Heater with 2000 Watts Power as per IS Specification for Small to Medium Rooms - FH12 (Grey)"/>
    <s v="Libra Room Heater For Home, Room Heaters Home For Winter, Electric Heater With 2000 Watts Power As Per Is Specification For Small To Medium Rooms - Fh12 (Grey)"/>
    <x v="143"/>
    <n v="949"/>
    <n v="2299"/>
    <x v="2"/>
    <n v="1"/>
    <x v="53"/>
    <n v="4.1500000000000004"/>
    <x v="9"/>
    <n v="1"/>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4"/>
    <s v="NGI Store 2 Pieces Pet Hair Removers for Your Laundry Catcher Lint Remover for Washing Machine Lint Remover Reusable Portable Silica Gel Clothes Washer Dryer Floating Ball"/>
    <s v="Ngi Store 2 Pieces Pet Hair Removers For Your Laundry Catcher Lint Remover For Washing Machine Lint Remover Reusable Portable Silica Gel Clothes Washer Dryer Floating Ball"/>
    <x v="145"/>
    <n v="199"/>
    <n v="999"/>
    <x v="1"/>
    <n v="1"/>
    <x v="27"/>
    <n v="3.1019999999999999"/>
    <x v="19"/>
    <n v="1"/>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5"/>
    <s v="Noir Aqua - 5pcs PP Spun Filter + 1 Spanner | for All Types of RO Water purifiers (5 Piece, White, 10 Inch, 5 Micron) - RO Spun Filter Cartridge Sponge Replacement Water Filter Candle"/>
    <s v="Noir Aqua - 5Pcs Pp Spun Filter + 1 Spanner | For All Types Of Ro Water Purifiers (5 Piece, White, 10 Inch, 5 Micron) - Ro Spun Filter Cartridge Sponge Replacement Water Filter Candle"/>
    <x v="176"/>
    <n v="379"/>
    <n v="919"/>
    <x v="0"/>
    <n v="1"/>
    <x v="53"/>
    <n v="5.09"/>
    <x v="1"/>
    <n v="0"/>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6"/>
    <s v="Prestige Delight PRWO Electric Rice Cooker (1 L, White)"/>
    <s v="Prestige Delight Prwo Electric Rice Cooker (1 L, White)"/>
    <x v="178"/>
    <n v="2280"/>
    <n v="3045"/>
    <x v="2"/>
    <n v="0"/>
    <x v="23"/>
    <n v="8.218"/>
    <x v="3"/>
    <n v="0"/>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7"/>
    <s v="Bajaj Majesty RX10 2000 Watts Heat Convector Room Heater (White, ISI Approved)"/>
    <s v="Bajaj Majesty Rx10 2000 Watts Heat Convector Room Heater (White, Isi Approved)"/>
    <x v="172"/>
    <n v="2219"/>
    <n v="3080"/>
    <x v="2"/>
    <n v="0"/>
    <x v="28"/>
    <n v="4.0680000000000005"/>
    <x v="9"/>
    <n v="1"/>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8"/>
    <s v="Havells Ventil Air DSP 230mm Exhaust Fan (Pista Green)"/>
    <s v="Havells Ventil Air Dsp 230Mm Exhaust Fan (Pista Green)"/>
    <x v="174"/>
    <n v="1399"/>
    <n v="1890"/>
    <x v="2"/>
    <n v="0"/>
    <x v="55"/>
    <n v="12.031000000000001"/>
    <x v="1"/>
    <n v="0"/>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49"/>
    <s v="Borosil Jumbo 1000-Watt Grill Sandwich Maker (Black)"/>
    <s v="Borosil Jumbo 1000-Watt Grill Sandwich Maker (Black)"/>
    <x v="163"/>
    <n v="2863"/>
    <n v="3690"/>
    <x v="2"/>
    <n v="0"/>
    <x v="47"/>
    <n v="11.286999999999999"/>
    <x v="4"/>
    <n v="0"/>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7" cacheId="4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Category">
  <location ref="G3:H215" firstHeaderRow="1" firstDataRow="1" firstDataCol="1"/>
  <pivotFields count="22">
    <pivotField showAll="0"/>
    <pivotField showAll="0" defaultSubtotal="0"/>
    <pivotField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numFmtId="9" showAll="0"/>
    <pivotField showAll="0" defaultSubtotal="0"/>
    <pivotField showAll="0"/>
    <pivotField showAll="0" defaultSubtotal="0"/>
    <pivotField showAll="0"/>
    <pivotField numFmtId="164" showAll="0" defaultSubtotal="0"/>
    <pivotField showAll="0"/>
    <pivotField showAll="0"/>
    <pivotField showAll="0"/>
    <pivotField dataField="1"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Number of reviews" fld="17" subtotal="count"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9" cacheId="4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7" rowHeaderCaption="Product ">
  <location ref="J3:K7" firstHeaderRow="1" firstDataRow="1" firstDataCol="1"/>
  <pivotFields count="22">
    <pivotField axis="axisRow" showAll="0" measureFilter="1" sortType="descending">
      <items count="1353">
        <item x="46"/>
        <item x="143"/>
        <item x="656"/>
        <item x="657"/>
        <item x="665"/>
        <item x="559"/>
        <item x="148"/>
        <item x="189"/>
        <item x="239"/>
        <item x="1067"/>
        <item x="868"/>
        <item x="788"/>
        <item x="1218"/>
        <item x="56"/>
        <item x="33"/>
        <item x="8"/>
        <item x="1093"/>
        <item x="1146"/>
        <item x="719"/>
        <item x="942"/>
        <item x="1022"/>
        <item x="963"/>
        <item x="1030"/>
        <item x="1287"/>
        <item x="1069"/>
        <item x="815"/>
        <item x="1095"/>
        <item x="1347"/>
        <item x="983"/>
        <item x="953"/>
        <item x="991"/>
        <item x="1187"/>
        <item x="571"/>
        <item x="639"/>
        <item x="1213"/>
        <item x="992"/>
        <item x="937"/>
        <item x="608"/>
        <item x="1154"/>
        <item x="1222"/>
        <item x="757"/>
        <item x="888"/>
        <item x="752"/>
        <item x="831"/>
        <item x="756"/>
        <item x="1014"/>
        <item x="950"/>
        <item x="890"/>
        <item x="988"/>
        <item x="181"/>
        <item x="204"/>
        <item x="201"/>
        <item x="322"/>
        <item x="1340"/>
        <item x="696"/>
        <item x="999"/>
        <item x="1015"/>
        <item x="909"/>
        <item x="933"/>
        <item x="1025"/>
        <item x="715"/>
        <item x="1348"/>
        <item x="1322"/>
        <item x="855"/>
        <item x="1266"/>
        <item x="1316"/>
        <item x="799"/>
        <item x="986"/>
        <item x="592"/>
        <item x="704"/>
        <item x="690"/>
        <item x="694"/>
        <item x="686"/>
        <item x="792"/>
        <item x="773"/>
        <item x="1240"/>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2"/>
        <item x="1048"/>
        <item x="947"/>
        <item x="1342"/>
        <item x="640"/>
        <item x="889"/>
        <item x="98"/>
        <item x="984"/>
        <item x="770"/>
        <item x="967"/>
        <item x="637"/>
        <item x="939"/>
        <item x="1047"/>
        <item x="679"/>
        <item x="574"/>
        <item x="421"/>
        <item x="154"/>
        <item x="1142"/>
        <item x="1189"/>
        <item x="688"/>
        <item x="994"/>
        <item x="90"/>
        <item x="1349"/>
        <item x="865"/>
        <item x="1226"/>
        <item x="47"/>
        <item x="65"/>
        <item x="577"/>
        <item x="901"/>
        <item x="1319"/>
        <item x="125"/>
        <item x="631"/>
        <item x="182"/>
        <item x="228"/>
        <item x="302"/>
        <item x="703"/>
        <item x="746"/>
        <item x="727"/>
        <item x="1336"/>
        <item x="1017"/>
        <item x="1206"/>
        <item x="1303"/>
        <item x="923"/>
        <item x="932"/>
        <item x="1307"/>
        <item x="129"/>
        <item x="126"/>
        <item x="260"/>
        <item x="347"/>
        <item x="461"/>
        <item x="754"/>
        <item x="644"/>
        <item x="828"/>
        <item x="961"/>
        <item x="693"/>
        <item x="452"/>
        <item x="501"/>
        <item x="1305"/>
        <item x="514"/>
        <item x="918"/>
        <item x="69"/>
        <item x="63"/>
        <item x="247"/>
        <item x="1000"/>
        <item x="666"/>
        <item x="575"/>
        <item x="1006"/>
        <item x="652"/>
        <item x="751"/>
        <item x="560"/>
        <item x="743"/>
        <item x="230"/>
        <item x="866"/>
        <item x="1120"/>
        <item x="724"/>
        <item x="1103"/>
        <item x="1327"/>
        <item x="570"/>
        <item x="294"/>
        <item x="914"/>
        <item x="1179"/>
        <item x="900"/>
        <item x="1061"/>
        <item x="981"/>
        <item x="1152"/>
        <item x="25"/>
        <item x="301"/>
        <item x="971"/>
        <item x="926"/>
        <item x="1346"/>
        <item x="1160"/>
        <item x="628"/>
        <item x="689"/>
        <item x="798"/>
        <item x="917"/>
        <item x="1325"/>
        <item x="1243"/>
        <item x="959"/>
        <item x="1009"/>
        <item x="667"/>
        <item x="1203"/>
        <item x="653"/>
        <item x="55"/>
        <item x="876"/>
        <item x="920"/>
        <item x="742"/>
        <item x="256"/>
        <item x="288"/>
        <item x="1035"/>
        <item x="1008"/>
        <item x="218"/>
        <item x="648"/>
        <item x="1294"/>
        <item x="1130"/>
        <item x="51"/>
        <item x="227"/>
        <item x="1126"/>
        <item x="139"/>
        <item x="138"/>
        <item x="997"/>
        <item x="557"/>
        <item x="862"/>
        <item x="49"/>
        <item x="1027"/>
        <item x="1182"/>
        <item x="716"/>
        <item x="357"/>
        <item x="857"/>
        <item x="1136"/>
        <item x="638"/>
        <item x="669"/>
        <item x="664"/>
        <item x="1016"/>
        <item x="1300"/>
        <item x="242"/>
        <item x="685"/>
        <item x="864"/>
        <item x="1019"/>
        <item x="1228"/>
        <item x="1295"/>
        <item x="274"/>
        <item x="267"/>
        <item x="1265"/>
        <item x="1214"/>
        <item x="605"/>
        <item x="576"/>
        <item x="1332"/>
        <item x="1235"/>
        <item x="616"/>
        <item x="29"/>
        <item x="11"/>
        <item x="533"/>
        <item x="1091"/>
        <item x="790"/>
        <item x="1115"/>
        <item x="925"/>
        <item x="1211"/>
        <item x="1313"/>
        <item x="948"/>
        <item x="969"/>
        <item x="904"/>
        <item x="1272"/>
        <item x="1151"/>
        <item x="252"/>
        <item x="68"/>
        <item x="1078"/>
        <item x="736"/>
        <item x="867"/>
        <item x="617"/>
        <item x="60"/>
        <item x="1288"/>
        <item x="662"/>
        <item x="1133"/>
        <item x="692"/>
        <item x="614"/>
        <item x="258"/>
        <item x="1139"/>
        <item x="289"/>
        <item x="184"/>
        <item x="1227"/>
        <item x="1282"/>
        <item x="191"/>
        <item x="645"/>
        <item x="954"/>
        <item x="814"/>
        <item x="423"/>
        <item x="712"/>
        <item x="102"/>
        <item x="259"/>
        <item x="1082"/>
        <item x="1124"/>
        <item x="261"/>
        <item x="1257"/>
        <item x="1234"/>
        <item x="1329"/>
        <item x="1297"/>
        <item x="1079"/>
        <item x="1060"/>
        <item x="1246"/>
        <item x="734"/>
        <item x="823"/>
        <item x="1291"/>
        <item x="1055"/>
        <item x="955"/>
        <item x="475"/>
        <item x="352"/>
        <item x="395"/>
        <item x="84"/>
        <item x="612"/>
        <item x="1165"/>
        <item x="398"/>
        <item x="922"/>
        <item x="551"/>
        <item x="1223"/>
        <item x="974"/>
        <item x="1117"/>
        <item x="785"/>
        <item x="1278"/>
        <item x="207"/>
        <item x="1277"/>
        <item x="744"/>
        <item x="1343"/>
        <item x="805"/>
        <item x="725"/>
        <item x="1164"/>
        <item x="106"/>
        <item x="89"/>
        <item x="220"/>
        <item x="597"/>
        <item x="104"/>
        <item x="166"/>
        <item x="599"/>
        <item x="568"/>
        <item x="42"/>
        <item x="0"/>
        <item x="1285"/>
        <item x="1338"/>
        <item x="1224"/>
        <item x="578"/>
        <item x="1125"/>
        <item x="881"/>
        <item x="650"/>
        <item x="43"/>
        <item x="160"/>
        <item x="12"/>
        <item x="580"/>
        <item x="870"/>
        <item x="740"/>
        <item x="624"/>
        <item x="625"/>
        <item x="771"/>
        <item x="1262"/>
        <item x="1256"/>
        <item x="895"/>
        <item x="856"/>
        <item x="607"/>
        <item x="1252"/>
        <item x="80"/>
        <item x="170"/>
        <item x="190"/>
        <item x="53"/>
        <item x="978"/>
        <item x="1038"/>
        <item x="708"/>
        <item x="1092"/>
        <item x="587"/>
        <item x="428"/>
        <item x="728"/>
        <item x="911"/>
        <item x="1089"/>
        <item x="1324"/>
        <item x="1064"/>
        <item x="833"/>
        <item x="1271"/>
        <item x="845"/>
        <item x="50"/>
        <item x="229"/>
        <item x="373"/>
        <item x="615"/>
        <item x="567"/>
        <item x="1249"/>
        <item x="459"/>
        <item x="601"/>
        <item x="549"/>
        <item x="938"/>
        <item x="1023"/>
        <item x="906"/>
        <item x="581"/>
        <item x="1221"/>
        <item x="878"/>
        <item x="1135"/>
        <item x="411"/>
        <item x="305"/>
        <item x="1075"/>
        <item x="291"/>
        <item x="861"/>
        <item x="776"/>
        <item x="958"/>
        <item x="1190"/>
        <item x="427"/>
        <item x="768"/>
        <item x="589"/>
        <item x="1170"/>
        <item x="1065"/>
        <item x="949"/>
        <item x="817"/>
        <item x="1311"/>
        <item x="1074"/>
        <item x="566"/>
        <item x="846"/>
        <item x="1238"/>
        <item x="573"/>
        <item x="825"/>
        <item x="621"/>
        <item x="1267"/>
        <item x="1237"/>
        <item x="233"/>
        <item x="697"/>
        <item x="320"/>
        <item x="915"/>
        <item x="913"/>
        <item x="158"/>
        <item x="718"/>
        <item x="804"/>
        <item x="254"/>
        <item x="910"/>
        <item x="1233"/>
        <item x="1326"/>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4"/>
        <item x="1299"/>
        <item x="1173"/>
        <item x="1096"/>
        <item x="1118"/>
        <item x="871"/>
        <item x="684"/>
        <item x="797"/>
        <item x="649"/>
        <item x="1201"/>
        <item x="929"/>
        <item x="1236"/>
        <item x="153"/>
        <item x="794"/>
        <item x="674"/>
        <item x="224"/>
        <item x="683"/>
        <item x="721"/>
        <item x="830"/>
        <item x="663"/>
        <item x="1045"/>
        <item x="766"/>
        <item x="1180"/>
        <item x="733"/>
        <item x="202"/>
        <item x="1059"/>
        <item x="1132"/>
        <item x="941"/>
        <item x="808"/>
        <item x="602"/>
        <item x="622"/>
        <item x="1196"/>
        <item x="161"/>
        <item x="241"/>
        <item x="165"/>
        <item x="1310"/>
        <item x="1150"/>
        <item x="1083"/>
        <item x="722"/>
        <item x="972"/>
        <item x="17"/>
        <item x="9"/>
        <item x="134"/>
        <item x="101"/>
        <item x="146"/>
        <item x="52"/>
        <item x="1230"/>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6"/>
        <item x="409"/>
        <item x="1289"/>
        <item x="726"/>
        <item x="1175"/>
        <item x="331"/>
        <item x="869"/>
        <item x="893"/>
        <item x="655"/>
        <item x="1127"/>
        <item x="796"/>
        <item x="586"/>
        <item x="326"/>
        <item x="968"/>
        <item x="1105"/>
        <item x="852"/>
        <item x="1284"/>
        <item x="157"/>
        <item x="553"/>
        <item x="943"/>
        <item x="1320"/>
        <item x="420"/>
        <item x="26"/>
        <item x="753"/>
        <item x="529"/>
        <item x="319"/>
        <item x="1185"/>
        <item x="517"/>
        <item x="702"/>
        <item x="1148"/>
        <item x="59"/>
        <item x="4"/>
        <item x="10"/>
        <item x="626"/>
        <item x="706"/>
        <item x="973"/>
        <item x="1212"/>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0"/>
        <item x="730"/>
        <item x="562"/>
        <item x="1086"/>
        <item x="509"/>
        <item x="1255"/>
        <item x="462"/>
        <item x="464"/>
        <item x="762"/>
        <item x="924"/>
        <item x="750"/>
        <item x="806"/>
        <item x="1253"/>
        <item m="1" x="1351"/>
        <item x="132"/>
        <item x="515"/>
        <item x="362"/>
        <item x="1345"/>
        <item x="646"/>
        <item x="717"/>
        <item x="97"/>
        <item x="594"/>
        <item x="807"/>
        <item x="1276"/>
        <item x="781"/>
        <item x="525"/>
        <item x="355"/>
        <item x="609"/>
        <item x="417"/>
        <item x="820"/>
        <item x="989"/>
        <item x="998"/>
        <item x="1176"/>
        <item x="877"/>
        <item x="1195"/>
        <item x="1094"/>
        <item x="668"/>
        <item x="253"/>
        <item x="1323"/>
        <item x="245"/>
        <item x="314"/>
        <item x="196"/>
        <item x="687"/>
        <item x="329"/>
        <item x="217"/>
        <item x="140"/>
        <item x="177"/>
        <item x="152"/>
        <item x="273"/>
        <item x="691"/>
        <item x="1245"/>
        <item x="623"/>
        <item x="32"/>
        <item x="151"/>
        <item x="1050"/>
        <item x="82"/>
        <item x="73"/>
        <item x="162"/>
        <item x="1279"/>
        <item x="211"/>
        <item x="117"/>
        <item x="159"/>
        <item x="142"/>
        <item x="284"/>
        <item x="440"/>
        <item x="1110"/>
        <item x="905"/>
        <item x="1116"/>
        <item x="841"/>
        <item x="677"/>
        <item x="1296"/>
        <item x="1183"/>
        <item x="891"/>
        <item x="1263"/>
        <item x="872"/>
        <item x="647"/>
        <item x="137"/>
        <item x="965"/>
        <item x="849"/>
        <item x="1199"/>
        <item x="1073"/>
        <item x="564"/>
        <item x="279"/>
        <item x="328"/>
        <item x="435"/>
        <item x="383"/>
        <item x="543"/>
        <item x="385"/>
        <item x="358"/>
        <item x="1188"/>
        <item x="1001"/>
        <item x="1072"/>
        <item x="1149"/>
        <item x="675"/>
        <item x="393"/>
        <item x="569"/>
        <item x="1155"/>
        <item x="741"/>
        <item x="789"/>
        <item x="886"/>
        <item x="847"/>
        <item x="187"/>
        <item x="795"/>
        <item x="18"/>
        <item x="1076"/>
        <item x="6"/>
        <item x="1318"/>
        <item x="827"/>
        <item x="1137"/>
        <item x="199"/>
        <item x="179"/>
        <item x="851"/>
        <item x="295"/>
        <item x="287"/>
        <item x="35"/>
        <item x="5"/>
        <item x="124"/>
        <item x="821"/>
        <item x="109"/>
        <item x="812"/>
        <item x="1040"/>
        <item x="892"/>
        <item x="695"/>
        <item x="585"/>
        <item x="1200"/>
        <item x="1286"/>
        <item x="317"/>
        <item x="1207"/>
        <item x="583"/>
        <item x="381"/>
        <item x="1339"/>
        <item x="221"/>
        <item x="1043"/>
        <item x="761"/>
        <item x="775"/>
        <item x="1018"/>
        <item x="996"/>
        <item x="470"/>
        <item x="87"/>
        <item x="276"/>
        <item x="455"/>
        <item x="1315"/>
        <item x="590"/>
        <item x="95"/>
        <item x="96"/>
        <item x="300"/>
        <item x="1219"/>
        <item x="979"/>
        <item x="477"/>
        <item x="671"/>
        <item x="1057"/>
        <item x="818"/>
        <item x="27"/>
        <item x="739"/>
        <item x="391"/>
        <item x="208"/>
        <item x="325"/>
        <item x="216"/>
        <item x="1254"/>
        <item x="1172"/>
        <item x="436"/>
        <item x="732"/>
        <item x="1121"/>
        <item x="2"/>
        <item x="1210"/>
        <item x="505"/>
        <item x="413"/>
        <item x="934"/>
        <item x="448"/>
        <item x="678"/>
        <item x="111"/>
        <item x="83"/>
        <item x="1317"/>
        <item x="268"/>
        <item x="635"/>
        <item x="673"/>
        <item x="312"/>
        <item x="1251"/>
        <item x="437"/>
        <item x="928"/>
        <item x="964"/>
        <item x="930"/>
        <item x="977"/>
        <item x="995"/>
        <item x="1250"/>
        <item x="1029"/>
        <item x="236"/>
        <item x="107"/>
        <item x="1099"/>
        <item x="705"/>
        <item x="633"/>
        <item x="271"/>
        <item x="1"/>
        <item x="550"/>
        <item x="710"/>
        <item x="1119"/>
        <item x="244"/>
        <item x="836"/>
        <item x="407"/>
        <item x="62"/>
        <item x="784"/>
        <item x="1162"/>
        <item x="123"/>
        <item x="1070"/>
        <item x="853"/>
        <item x="884"/>
        <item x="1106"/>
        <item x="250"/>
        <item x="883"/>
        <item x="555"/>
        <item x="537"/>
        <item x="1309"/>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0"/>
        <item x="429"/>
        <item x="1304"/>
        <item x="1058"/>
        <item x="1220"/>
        <item x="238"/>
        <item x="630"/>
        <item x="844"/>
        <item x="370"/>
        <item x="456"/>
        <item x="731"/>
        <item x="541"/>
        <item x="369"/>
        <item x="737"/>
        <item x="506"/>
        <item x="1002"/>
        <item x="1167"/>
        <item x="225"/>
        <item x="1066"/>
        <item x="1328"/>
        <item x="311"/>
        <item x="296"/>
        <item x="298"/>
        <item x="278"/>
        <item x="1302"/>
        <item x="535"/>
        <item x="272"/>
        <item x="458"/>
        <item x="1168"/>
        <item x="946"/>
        <item x="1140"/>
        <item x="1261"/>
        <item x="167"/>
        <item x="1005"/>
        <item x="41"/>
        <item x="443"/>
        <item x="495"/>
        <item x="219"/>
        <item x="447"/>
        <item x="115"/>
        <item x="14"/>
        <item x="936"/>
        <item x="1090"/>
        <item x="1166"/>
        <item x="243"/>
        <item x="48"/>
        <item x="180"/>
        <item x="811"/>
        <item x="1247"/>
        <item x="175"/>
        <item x="481"/>
        <item x="510"/>
        <item x="491"/>
        <item x="1333"/>
        <item x="935"/>
        <item x="264"/>
        <item x="269"/>
        <item x="275"/>
        <item x="960"/>
        <item x="1232"/>
        <item x="681"/>
        <item x="720"/>
        <item x="1244"/>
        <item x="837"/>
        <item x="1298"/>
        <item x="231"/>
        <item x="860"/>
        <item x="508"/>
        <item x="128"/>
        <item x="297"/>
        <item x="1225"/>
        <item x="390"/>
        <item x="410"/>
        <item x="392"/>
        <item x="1088"/>
        <item x="1028"/>
        <item x="539"/>
        <item x="738"/>
        <item x="433"/>
        <item x="1158"/>
        <item x="558"/>
        <item x="709"/>
        <item x="1042"/>
        <item x="777"/>
        <item x="782"/>
        <item x="1331"/>
        <item x="23"/>
        <item x="44"/>
        <item x="81"/>
        <item x="497"/>
        <item x="468"/>
        <item x="962"/>
        <item x="232"/>
        <item x="786"/>
        <item x="308"/>
        <item x="1306"/>
        <item x="598"/>
        <item x="1239"/>
        <item x="1021"/>
        <item x="546"/>
        <item x="359"/>
        <item x="545"/>
        <item x="523"/>
        <item x="1292"/>
        <item x="658"/>
        <item x="1178"/>
        <item x="791"/>
        <item x="707"/>
        <item x="422"/>
        <item x="318"/>
        <item x="1215"/>
        <item x="632"/>
        <item x="306"/>
        <item x="473"/>
        <item x="387"/>
        <item x="169"/>
        <item x="281"/>
        <item x="882"/>
        <item x="91"/>
        <item x="57"/>
        <item x="66"/>
        <item x="223"/>
        <item x="105"/>
        <item x="131"/>
        <item x="418"/>
        <item x="531"/>
        <item x="489"/>
        <item x="483"/>
        <item x="1248"/>
        <item x="1077"/>
        <item x="723"/>
        <item x="526"/>
        <item x="72"/>
        <item x="749"/>
        <item x="380"/>
        <item x="251"/>
        <item x="332"/>
        <item x="74"/>
        <item x="113"/>
        <item x="37"/>
        <item x="313"/>
        <item x="1208"/>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7"/>
        <item x="1242"/>
        <item x="93"/>
        <item x="502"/>
        <item x="28"/>
        <item x="1274"/>
        <item x="1314"/>
        <item x="1036"/>
        <item x="249"/>
        <item x="404"/>
        <item x="127"/>
        <item x="931"/>
        <item x="1156"/>
        <item x="774"/>
        <item x="133"/>
        <item x="779"/>
        <item x="1039"/>
        <item x="372"/>
        <item x="378"/>
        <item x="350"/>
        <item x="415"/>
        <item x="1269"/>
        <item x="155"/>
        <item x="520"/>
        <item x="1169"/>
        <item x="1275"/>
        <item x="627"/>
        <item x="873"/>
        <item x="700"/>
        <item x="1231"/>
        <item x="945"/>
        <item x="643"/>
        <item x="431"/>
        <item x="438"/>
        <item x="315"/>
        <item x="112"/>
        <item x="793"/>
        <item x="1131"/>
        <item x="240"/>
        <item x="76"/>
        <item x="172"/>
        <item x="466"/>
        <item x="536"/>
        <item x="496"/>
        <item x="365"/>
        <item x="360"/>
        <item x="780"/>
        <item x="670"/>
        <item x="467"/>
        <item x="764"/>
        <item x="1268"/>
        <item x="701"/>
        <item x="1037"/>
        <item x="206"/>
        <item x="406"/>
        <item x="77"/>
        <item x="375"/>
        <item x="975"/>
        <item x="1259"/>
        <item x="619"/>
        <item x="405"/>
        <item x="61"/>
        <item x="192"/>
        <item x="122"/>
        <item x="1191"/>
        <item x="606"/>
        <item x="1198"/>
        <item x="532"/>
        <item x="24"/>
        <item x="130"/>
        <item x="171"/>
        <item x="86"/>
        <item x="661"/>
        <item x="119"/>
        <item x="280"/>
        <item x="446"/>
        <item x="453"/>
        <item x="993"/>
        <item x="899"/>
        <item x="802"/>
        <item x="572"/>
        <item x="542"/>
        <item x="292"/>
        <item x="850"/>
        <item x="1181"/>
        <item x="1011"/>
        <item x="680"/>
        <item x="1141"/>
        <item x="504"/>
        <item x="78"/>
        <item x="957"/>
        <item x="711"/>
        <item x="903"/>
        <item x="530"/>
        <item x="588"/>
        <item x="699"/>
        <item x="339"/>
        <item x="340"/>
        <item x="400"/>
        <item x="507"/>
        <item x="1032"/>
        <item x="1344"/>
        <item x="38"/>
        <item x="178"/>
        <item x="457"/>
        <item x="374"/>
        <item x="176"/>
        <item x="547"/>
        <item x="163"/>
        <item x="335"/>
        <item x="488"/>
        <item x="382"/>
        <item x="1283"/>
        <item x="987"/>
        <item x="283"/>
        <item x="135"/>
        <item x="188"/>
        <item x="215"/>
        <item x="58"/>
        <item x="463"/>
        <item x="403"/>
        <item x="363"/>
        <item x="434"/>
        <item x="394"/>
        <item x="554"/>
        <item x="412"/>
        <item x="416"/>
        <item x="118"/>
        <item x="34"/>
        <item x="136"/>
        <item x="1003"/>
        <item x="1051"/>
        <item x="1108"/>
        <item x="246"/>
        <item x="285"/>
        <item x="1184"/>
        <item x="474"/>
        <item x="450"/>
        <item x="486"/>
        <item x="516"/>
        <item x="460"/>
        <item x="1293"/>
        <item x="336"/>
        <item x="445"/>
        <item x="414"/>
        <item x="388"/>
        <item x="237"/>
        <item x="494"/>
        <item x="843"/>
        <item x="1020"/>
        <item x="344"/>
        <item x="1209"/>
        <item x="511"/>
        <item x="538"/>
        <item x="71"/>
        <item x="912"/>
        <item x="304"/>
        <item x="266"/>
        <item x="195"/>
        <item x="234"/>
        <item x="1153"/>
        <item x="484"/>
        <item x="16"/>
        <item x="197"/>
        <item x="103"/>
        <item x="563"/>
        <item x="286"/>
        <item x="518"/>
        <item x="1202"/>
        <item x="1241"/>
        <item x="1123"/>
        <item x="527"/>
        <item x="1100"/>
        <item x="1204"/>
        <item x="70"/>
        <item x="1337"/>
        <item x="498"/>
        <item x="310"/>
        <item x="183"/>
        <item x="186"/>
        <item x="213"/>
        <item x="330"/>
        <item x="940"/>
        <item x="307"/>
        <item x="1205"/>
        <item x="499"/>
        <item x="1163"/>
        <item x="282"/>
        <item x="1330"/>
        <item x="168"/>
        <item x="270"/>
        <item x="556"/>
        <item x="544"/>
        <item x="1104"/>
        <item x="1341"/>
        <item x="604"/>
        <item x="1049"/>
        <item x="1217"/>
        <item x="108"/>
        <item x="67"/>
        <item x="150"/>
        <item x="472"/>
        <item x="500"/>
        <item x="1334"/>
        <item x="293"/>
        <item x="672"/>
        <item x="342"/>
        <item x="338"/>
        <item x="341"/>
        <item x="522"/>
        <item x="534"/>
        <item x="1290"/>
        <item x="255"/>
        <item x="265"/>
        <item x="1145"/>
        <item x="200"/>
        <item x="801"/>
        <item x="1186"/>
        <item x="79"/>
        <item x="480"/>
        <item x="493"/>
        <item x="1046"/>
        <item x="343"/>
        <item x="778"/>
        <item x="353"/>
        <item x="487"/>
        <item x="1312"/>
        <item x="371"/>
        <item x="364"/>
        <item x="377"/>
        <item x="368"/>
        <item x="334"/>
        <item x="1129"/>
        <item x="54"/>
        <item x="839"/>
        <item x="956"/>
        <item x="469"/>
        <item x="1281"/>
        <item x="875"/>
        <item x="800"/>
        <item x="1193"/>
        <item x="121"/>
        <item x="1301"/>
        <item x="1174"/>
        <item x="1335"/>
        <item x="944"/>
        <item x="1308"/>
        <item x="1270"/>
        <item x="1112"/>
        <item x="210"/>
        <item x="1109"/>
        <item x="1161"/>
        <item x="1024"/>
        <item x="354"/>
        <item x="348"/>
        <item x="454"/>
        <item x="524"/>
        <item x="1044"/>
        <item x="492"/>
        <item x="88"/>
        <item x="1177"/>
        <item x="1007"/>
        <item x="1102"/>
        <item x="299"/>
        <item x="1171"/>
        <item x="1258"/>
        <item x="1229"/>
        <item x="1097"/>
        <item x="449"/>
        <item x="503"/>
        <item x="552"/>
        <item x="397"/>
        <item x="174"/>
        <item x="1273"/>
        <item x="1321"/>
        <item x="966"/>
        <item x="1080"/>
        <item x="1194"/>
        <item x="1087"/>
        <item x="324"/>
        <item x="1031"/>
        <item m="1" x="1350"/>
        <item t="default"/>
      </items>
      <autoSortScope>
        <pivotArea dataOnly="0" outline="0" fieldPosition="0">
          <references count="1">
            <reference field="4294967294" count="1" selected="0">
              <x v="0"/>
            </reference>
          </references>
        </pivotArea>
      </autoSortScope>
    </pivotField>
    <pivotField showAll="0" defaultSubtotal="0"/>
    <pivotField showAll="0"/>
    <pivotField showAll="0"/>
    <pivotField showAll="0"/>
    <pivotField showAll="0"/>
    <pivotField showAll="0" defaultSubtotal="0"/>
    <pivotField numFmtId="3" showAll="0" defaultSubtotal="0"/>
    <pivotField numFmtId="9" showAll="0"/>
    <pivotField showAll="0" defaultSubtotal="0"/>
    <pivotField dataField="1"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0"/>
  </rowFields>
  <rowItems count="4">
    <i>
      <x v="1121"/>
    </i>
    <i>
      <x v="1349"/>
    </i>
    <i>
      <x v="1342"/>
    </i>
    <i t="grand">
      <x/>
    </i>
  </rowItems>
  <colItems count="1">
    <i/>
  </colItems>
  <dataFields count="1">
    <dataField name="Average rating" fld="10" subtotal="average" baseField="0" baseItem="1121"/>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filters count="1">
    <filter fld="0"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5" cacheId="4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2" rowHeaderCaption="Category">
  <location ref="Y3:Z215" firstHeaderRow="1" firstDataRow="1" firstDataCol="1"/>
  <pivotFields count="22">
    <pivotField showAll="0" sortType="ascending"/>
    <pivotField showAll="0" defaultSubtota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numFmtId="9" showAll="0"/>
    <pivotField showAll="0" defaultSubtotal="0"/>
    <pivotField showAll="0"/>
    <pivotField showAll="0" defaultSubtotal="0"/>
    <pivotField showAll="0"/>
    <pivotField dataField="1"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Total potential revenue" fld="13" baseField="0" baseItem="0"/>
  </dataFields>
  <chartFormats count="1">
    <chartFormat chart="1" format="0"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2" cacheId="4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4" rowHeaderCaption="Product Category">
  <location ref="M3:O215" firstHeaderRow="0" firstDataRow="1" firstDataCol="1"/>
  <pivotFields count="22">
    <pivotField showAll="0"/>
    <pivotField showAll="0" defaultSubtotal="0"/>
    <pivotField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dataField="1" showAll="0"/>
    <pivotField dataField="1" showAll="0"/>
    <pivotField showAll="0" defaultSubtotal="0"/>
    <pivotField numFmtId="3" showAll="0" defaultSubtotal="0"/>
    <pivotField numFmtId="9" showAll="0"/>
    <pivotField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Average of actual_price" fld="5" subtotal="average" baseField="0" baseItem="0"/>
    <dataField name="Sum of discounted_price" fld="4" baseField="0" baseItem="0"/>
  </dataFields>
  <chartFormats count="4">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3.xml><?xml version="1.0" encoding="utf-8"?>
<pivotTableDefinition xmlns="http://schemas.openxmlformats.org/spreadsheetml/2006/main" name="PivotTable12" cacheId="49" applyNumberFormats="0" applyBorderFormats="0" applyFontFormats="0" applyPatternFormats="0" applyAlignmentFormats="0" applyWidthHeightFormats="1" dataCaption="Values" grandTotalCaption="products" updatedVersion="4" minRefreshableVersion="3" useAutoFormatting="1" rowGrandTotals="0" colGrandTotals="0" itemPrintTitles="1" createdVersion="4" indent="0" outline="1" outlineData="1" multipleFieldFilters="0" rowHeaderCaption="Product Category">
  <location ref="T3:T4" firstHeaderRow="1" firstDataRow="1" firstDataCol="0"/>
  <pivotFields count="22">
    <pivotField subtotalTop="0" showAll="0" sortType="ascending"/>
    <pivotField showAll="0" defaultSubtotal="0"/>
    <pivotField subtotalTop="0" showAll="0"/>
    <pivotField subtotalTop="0" showAll="0"/>
    <pivotField subtotalTop="0" showAll="0"/>
    <pivotField subtotalTop="0" showAll="0"/>
    <pivotField showAll="0" defaultSubtotal="0"/>
    <pivotField dataField="1" numFmtId="3" showAll="0" defaultSubtotal="0"/>
    <pivotField numFmtId="9" subtotalTop="0" showAll="0"/>
    <pivotField showAll="0" defaultSubtotal="0"/>
    <pivotField subtotalTop="0" showAll="0"/>
    <pivotField showAll="0" defaultSubtotal="0"/>
    <pivotField subtotalTop="0" showAll="0"/>
    <pivotField numFmtId="164" subtotalTop="0" showAll="0"/>
    <pivotField subtotalTop="0" showAll="0"/>
    <pivotField subtotalTop="0" showAll="0"/>
    <pivotField subtotalTop="0" showAll="0"/>
    <pivotField subtotalTop="0" showAll="0"/>
    <pivotField subtotalTop="0" showAll="0"/>
    <pivotField subtotalTop="0" showAll="0"/>
    <pivotField subtotalTop="0" showAll="0"/>
    <pivotField subtotalTop="0" showAll="0"/>
  </pivotFields>
  <rowItems count="1">
    <i/>
  </rowItems>
  <colItems count="1">
    <i/>
  </colItems>
  <dataFields count="1">
    <dataField name="Sum of discount_price &gt;=50%" fld="7"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4.xml><?xml version="1.0" encoding="utf-8"?>
<pivotTableDefinition xmlns="http://schemas.openxmlformats.org/spreadsheetml/2006/main" name="PivotTable1" cacheId="4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Category">
  <location ref="A3:B215" firstHeaderRow="1" firstDataRow="1" firstDataCol="1"/>
  <pivotFields count="22">
    <pivotField showAll="0"/>
    <pivotField showAll="0" defaultSubtota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dataField="1" numFmtId="9" showAll="0"/>
    <pivotField showAll="0" defaultSubtotal="0"/>
    <pivotField showAll="0"/>
    <pivotField showAll="0" defaultSubtotal="0"/>
    <pivotField showAll="0"/>
    <pivotField numFmtId="164" showAll="0" defaultSubtotal="0"/>
    <pivotField showAll="0"/>
    <pivotField showAll="0"/>
    <pivotField showAll="0"/>
    <pivotField showAl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 fld="8" subtotal="average" baseField="0" baseItem="0"/>
  </dataFields>
  <chartFormats count="1">
    <chartFormat chart="0" format="3"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4" cacheId="4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4" rowHeaderCaption="Product rating">
  <location ref="V3:W29" firstHeaderRow="1" firstDataRow="1" firstDataCol="1"/>
  <pivotFields count="22">
    <pivotField showAll="0" sortType="ascending"/>
    <pivotField showAll="0" defaultSubtotal="0"/>
    <pivotField dataField="1" showAll="0"/>
    <pivotField showAll="0"/>
    <pivotField showAll="0"/>
    <pivotField showAll="0"/>
    <pivotField showAll="0" defaultSubtotal="0"/>
    <pivotField numFmtId="3" showAll="0" defaultSubtotal="0"/>
    <pivotField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defaultSubtotal="0"/>
    <pivotField axis="axisRow" showAll="0" sortType="ascending">
      <items count="27">
        <item m="1" x="25"/>
        <item x="22"/>
        <item x="21"/>
        <item x="23"/>
        <item x="18"/>
        <item x="24"/>
        <item x="17"/>
        <item x="19"/>
        <item x="14"/>
        <item x="8"/>
        <item x="10"/>
        <item x="12"/>
        <item x="9"/>
        <item x="7"/>
        <item x="11"/>
        <item x="2"/>
        <item x="1"/>
        <item x="3"/>
        <item x="0"/>
        <item x="4"/>
        <item x="5"/>
        <item x="6"/>
        <item x="13"/>
        <item x="16"/>
        <item x="20"/>
        <item x="15"/>
        <item t="default"/>
      </items>
    </pivotField>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10"/>
  </rowFields>
  <rowItems count="26">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2" subtotal="count" baseField="0" baseItem="0"/>
  </dataFields>
  <chartFormats count="2">
    <chartFormat chart="1"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8" cacheId="49"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chartFormat="6" rowHeaderCaption="Product Category">
  <location ref="AK3:AL15" firstHeaderRow="1" firstDataRow="1" firstDataCol="1"/>
  <pivotFields count="22">
    <pivotField showAll="0" sortType="ascending"/>
    <pivotField showAll="0" defaultSubtotal="0"/>
    <pivotField showAll="0"/>
    <pivotField axis="axisRow" showAll="0" measureFilter="1" sortType="descending">
      <items count="213">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m="1" x="211"/>
        <item t="default"/>
      </items>
      <autoSortScope>
        <pivotArea dataOnly="0" outline="0" fieldPosition="0">
          <references count="1">
            <reference field="4294967294" count="1" selected="0">
              <x v="0"/>
            </reference>
          </references>
        </pivotArea>
      </autoSortScope>
    </pivotField>
    <pivotField showAll="0"/>
    <pivotField showAll="0"/>
    <pivotField showAll="0" defaultSubtotal="0"/>
    <pivotField numFmtId="3" showAll="0" defaultSubtotal="0"/>
    <pivotField dataField="1" numFmtId="9" showAll="0"/>
    <pivotField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12">
    <i>
      <x v="209"/>
    </i>
    <i>
      <x v="91"/>
    </i>
    <i>
      <x v="54"/>
    </i>
    <i>
      <x v="200"/>
    </i>
    <i>
      <x v="204"/>
    </i>
    <i>
      <x v="104"/>
    </i>
    <i>
      <x v="109"/>
    </i>
    <i>
      <x v="135"/>
    </i>
    <i>
      <x v="122"/>
    </i>
    <i>
      <x v="196"/>
    </i>
    <i>
      <x v="137"/>
    </i>
    <i t="grand">
      <x/>
    </i>
  </rowItems>
  <colItems count="1">
    <i/>
  </colItems>
  <dataFields count="1">
    <dataField name="Max of discount_percentage" fld="8" subtotal="max" baseField="0" baseItem="0"/>
  </dataFields>
  <chartFormats count="4">
    <chartFormat chart="1" format="0"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filters count="1">
    <filter fld="3" type="count" evalOrder="-1" id="17"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10" cacheId="49"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rowHeaderCaption="Product id">
  <location ref="AI3:AI4" firstHeaderRow="1" firstDataRow="1" firstDataCol="0"/>
  <pivotFields count="22">
    <pivotField showAll="0" sortType="ascending"/>
    <pivotField showAll="0" defaultSubtotal="0"/>
    <pivotField showAll="0"/>
    <pivotField showAll="0"/>
    <pivotField showAll="0"/>
    <pivotField showAll="0"/>
    <pivotField showAll="0" defaultSubtotal="0"/>
    <pivotField numFmtId="3" showAll="0" defaultSubtotal="0"/>
    <pivotField numFmtId="9" showAll="0"/>
    <pivotField showAll="0" defaultSubtotal="0"/>
    <pivotField showAll="0"/>
    <pivotField dataField="1"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Items count="1">
    <i/>
  </rowItems>
  <colItems count="1">
    <i/>
  </colItems>
  <dataFields count="1">
    <dataField name="Number of products with &lt;1000_reviews" fld="11"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13" cacheId="4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9" rowHeaderCaption="Rating">
  <location ref="AE3:AF29" firstHeaderRow="1" firstDataRow="1" firstDataCol="1"/>
  <pivotFields count="22">
    <pivotField showAll="0"/>
    <pivotField showAll="0" defaultSubtotal="0"/>
    <pivotField showAll="0"/>
    <pivotField showAll="0"/>
    <pivotField showAll="0"/>
    <pivotField showAll="0"/>
    <pivotField showAll="0" defaultSubtotal="0"/>
    <pivotField numFmtId="3" showAll="0" defaultSubtotal="0"/>
    <pivotField dataField="1"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defaultSubtotal="0"/>
    <pivotField axis="axisRow" showAll="0">
      <items count="27">
        <item x="22"/>
        <item x="21"/>
        <item x="23"/>
        <item x="18"/>
        <item x="24"/>
        <item x="17"/>
        <item x="19"/>
        <item x="14"/>
        <item x="8"/>
        <item x="10"/>
        <item x="12"/>
        <item x="9"/>
        <item x="7"/>
        <item x="11"/>
        <item x="2"/>
        <item x="1"/>
        <item x="3"/>
        <item x="0"/>
        <item x="4"/>
        <item x="5"/>
        <item x="6"/>
        <item x="13"/>
        <item x="16"/>
        <item x="20"/>
        <item x="15"/>
        <item m="1" x="25"/>
        <item t="default"/>
      </items>
    </pivotField>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1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Sum of discount_percentage" fld="8" baseField="0" baseItem="0"/>
  </dataFields>
  <chartFormats count="4">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11" cacheId="4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location ref="Q3:R1354" firstHeaderRow="1" firstDataRow="1" firstDataCol="1"/>
  <pivotFields count="22">
    <pivotField axis="axisRow" showAll="0" measureFilter="1">
      <items count="1353">
        <item x="46"/>
        <item x="143"/>
        <item x="656"/>
        <item x="657"/>
        <item x="665"/>
        <item x="559"/>
        <item x="148"/>
        <item x="189"/>
        <item x="239"/>
        <item x="1067"/>
        <item x="868"/>
        <item x="788"/>
        <item x="1218"/>
        <item x="56"/>
        <item x="33"/>
        <item x="8"/>
        <item x="1093"/>
        <item x="1146"/>
        <item x="719"/>
        <item x="942"/>
        <item x="1022"/>
        <item x="963"/>
        <item x="1030"/>
        <item x="1287"/>
        <item x="1069"/>
        <item x="815"/>
        <item x="1095"/>
        <item x="1347"/>
        <item x="983"/>
        <item x="953"/>
        <item x="991"/>
        <item x="1187"/>
        <item x="571"/>
        <item x="639"/>
        <item x="1213"/>
        <item x="992"/>
        <item x="937"/>
        <item x="608"/>
        <item x="1154"/>
        <item x="1222"/>
        <item x="757"/>
        <item x="888"/>
        <item x="752"/>
        <item x="831"/>
        <item x="756"/>
        <item x="1014"/>
        <item x="950"/>
        <item x="890"/>
        <item x="988"/>
        <item x="181"/>
        <item x="204"/>
        <item x="201"/>
        <item x="322"/>
        <item x="1340"/>
        <item x="696"/>
        <item x="999"/>
        <item x="1015"/>
        <item x="909"/>
        <item x="933"/>
        <item x="1025"/>
        <item x="715"/>
        <item x="1348"/>
        <item x="1322"/>
        <item x="855"/>
        <item x="1266"/>
        <item x="1316"/>
        <item x="799"/>
        <item x="986"/>
        <item x="592"/>
        <item x="704"/>
        <item x="690"/>
        <item x="694"/>
        <item x="686"/>
        <item x="792"/>
        <item x="773"/>
        <item x="1240"/>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2"/>
        <item x="1048"/>
        <item x="947"/>
        <item x="1342"/>
        <item x="640"/>
        <item x="889"/>
        <item x="98"/>
        <item x="984"/>
        <item x="770"/>
        <item x="967"/>
        <item x="637"/>
        <item x="939"/>
        <item x="1047"/>
        <item x="679"/>
        <item x="574"/>
        <item x="421"/>
        <item x="154"/>
        <item x="1142"/>
        <item x="1189"/>
        <item x="688"/>
        <item x="994"/>
        <item x="90"/>
        <item x="1349"/>
        <item x="865"/>
        <item x="1226"/>
        <item x="47"/>
        <item x="65"/>
        <item x="577"/>
        <item x="901"/>
        <item x="1319"/>
        <item x="125"/>
        <item x="631"/>
        <item x="182"/>
        <item x="228"/>
        <item x="302"/>
        <item x="703"/>
        <item x="746"/>
        <item x="727"/>
        <item x="1336"/>
        <item x="1017"/>
        <item x="1206"/>
        <item x="1303"/>
        <item x="923"/>
        <item x="932"/>
        <item x="1307"/>
        <item x="129"/>
        <item x="126"/>
        <item x="260"/>
        <item x="347"/>
        <item x="461"/>
        <item x="754"/>
        <item x="644"/>
        <item x="828"/>
        <item x="961"/>
        <item x="693"/>
        <item x="452"/>
        <item x="501"/>
        <item x="1305"/>
        <item x="514"/>
        <item x="918"/>
        <item x="69"/>
        <item x="63"/>
        <item x="247"/>
        <item x="1000"/>
        <item x="666"/>
        <item x="575"/>
        <item x="1006"/>
        <item x="652"/>
        <item x="751"/>
        <item x="560"/>
        <item x="743"/>
        <item x="230"/>
        <item x="866"/>
        <item x="1120"/>
        <item x="724"/>
        <item x="1103"/>
        <item x="1327"/>
        <item x="570"/>
        <item x="294"/>
        <item x="914"/>
        <item x="1179"/>
        <item x="900"/>
        <item x="1061"/>
        <item x="981"/>
        <item x="1152"/>
        <item x="25"/>
        <item x="301"/>
        <item x="971"/>
        <item x="926"/>
        <item x="1346"/>
        <item x="1160"/>
        <item x="628"/>
        <item x="689"/>
        <item x="798"/>
        <item x="917"/>
        <item x="1325"/>
        <item x="1243"/>
        <item x="959"/>
        <item x="1009"/>
        <item x="667"/>
        <item x="1203"/>
        <item x="653"/>
        <item x="55"/>
        <item x="876"/>
        <item x="920"/>
        <item x="742"/>
        <item x="256"/>
        <item x="288"/>
        <item x="1035"/>
        <item x="1008"/>
        <item x="218"/>
        <item x="648"/>
        <item x="1294"/>
        <item x="1130"/>
        <item x="51"/>
        <item x="227"/>
        <item x="1126"/>
        <item x="139"/>
        <item x="138"/>
        <item x="997"/>
        <item x="557"/>
        <item x="862"/>
        <item x="49"/>
        <item x="1027"/>
        <item x="1182"/>
        <item x="716"/>
        <item x="357"/>
        <item x="857"/>
        <item x="1136"/>
        <item x="638"/>
        <item x="669"/>
        <item x="664"/>
        <item x="1016"/>
        <item x="1300"/>
        <item x="242"/>
        <item x="685"/>
        <item x="864"/>
        <item x="1019"/>
        <item x="1228"/>
        <item x="1295"/>
        <item x="274"/>
        <item x="267"/>
        <item x="1265"/>
        <item x="1214"/>
        <item x="605"/>
        <item x="576"/>
        <item x="1332"/>
        <item x="1235"/>
        <item x="616"/>
        <item x="29"/>
        <item x="11"/>
        <item x="533"/>
        <item x="1091"/>
        <item x="790"/>
        <item x="1115"/>
        <item x="925"/>
        <item x="1211"/>
        <item x="1313"/>
        <item x="948"/>
        <item x="969"/>
        <item x="904"/>
        <item x="1272"/>
        <item x="1151"/>
        <item x="252"/>
        <item x="68"/>
        <item x="1078"/>
        <item x="736"/>
        <item x="867"/>
        <item x="617"/>
        <item x="60"/>
        <item x="1288"/>
        <item x="662"/>
        <item x="1133"/>
        <item x="692"/>
        <item x="614"/>
        <item x="258"/>
        <item x="1139"/>
        <item x="289"/>
        <item x="184"/>
        <item x="1227"/>
        <item x="1282"/>
        <item x="191"/>
        <item x="645"/>
        <item x="954"/>
        <item x="814"/>
        <item x="423"/>
        <item x="712"/>
        <item x="102"/>
        <item x="259"/>
        <item x="1082"/>
        <item x="1124"/>
        <item x="261"/>
        <item x="1257"/>
        <item x="1234"/>
        <item x="1329"/>
        <item x="1297"/>
        <item x="1079"/>
        <item x="1060"/>
        <item x="1246"/>
        <item x="734"/>
        <item x="823"/>
        <item x="1291"/>
        <item x="1055"/>
        <item x="955"/>
        <item x="475"/>
        <item x="352"/>
        <item x="395"/>
        <item x="84"/>
        <item x="612"/>
        <item x="1165"/>
        <item x="398"/>
        <item x="922"/>
        <item x="551"/>
        <item x="1223"/>
        <item x="974"/>
        <item x="1117"/>
        <item x="785"/>
        <item x="1278"/>
        <item x="207"/>
        <item x="1277"/>
        <item x="744"/>
        <item x="1343"/>
        <item x="805"/>
        <item x="725"/>
        <item x="1164"/>
        <item x="106"/>
        <item x="89"/>
        <item x="220"/>
        <item x="597"/>
        <item x="104"/>
        <item x="166"/>
        <item x="599"/>
        <item x="568"/>
        <item x="42"/>
        <item x="0"/>
        <item x="1285"/>
        <item x="1338"/>
        <item x="1224"/>
        <item x="578"/>
        <item x="1125"/>
        <item x="881"/>
        <item x="650"/>
        <item x="43"/>
        <item x="160"/>
        <item x="12"/>
        <item x="580"/>
        <item x="870"/>
        <item x="740"/>
        <item x="624"/>
        <item x="625"/>
        <item x="771"/>
        <item x="1262"/>
        <item x="1256"/>
        <item x="895"/>
        <item x="856"/>
        <item x="607"/>
        <item x="1252"/>
        <item x="80"/>
        <item x="170"/>
        <item x="190"/>
        <item x="53"/>
        <item x="978"/>
        <item x="1038"/>
        <item x="708"/>
        <item x="1092"/>
        <item x="587"/>
        <item x="428"/>
        <item x="728"/>
        <item x="911"/>
        <item x="1089"/>
        <item x="1324"/>
        <item x="1064"/>
        <item x="833"/>
        <item x="1271"/>
        <item x="845"/>
        <item x="50"/>
        <item x="229"/>
        <item x="373"/>
        <item x="615"/>
        <item x="567"/>
        <item x="1249"/>
        <item x="459"/>
        <item x="601"/>
        <item x="549"/>
        <item x="938"/>
        <item x="1023"/>
        <item x="906"/>
        <item x="581"/>
        <item x="1221"/>
        <item x="878"/>
        <item x="1135"/>
        <item x="411"/>
        <item x="305"/>
        <item x="1075"/>
        <item x="291"/>
        <item x="861"/>
        <item x="776"/>
        <item x="958"/>
        <item x="1190"/>
        <item x="427"/>
        <item x="768"/>
        <item x="589"/>
        <item x="1170"/>
        <item x="1065"/>
        <item x="949"/>
        <item x="817"/>
        <item x="1311"/>
        <item x="1074"/>
        <item x="566"/>
        <item x="846"/>
        <item x="1238"/>
        <item x="573"/>
        <item x="825"/>
        <item x="621"/>
        <item x="1267"/>
        <item x="1237"/>
        <item x="233"/>
        <item x="697"/>
        <item x="320"/>
        <item x="915"/>
        <item x="913"/>
        <item x="158"/>
        <item x="718"/>
        <item x="804"/>
        <item x="254"/>
        <item x="910"/>
        <item x="1233"/>
        <item x="1326"/>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4"/>
        <item x="1299"/>
        <item x="1173"/>
        <item x="1096"/>
        <item x="1118"/>
        <item x="871"/>
        <item x="684"/>
        <item x="797"/>
        <item x="649"/>
        <item x="1201"/>
        <item x="929"/>
        <item x="1236"/>
        <item x="153"/>
        <item x="794"/>
        <item x="674"/>
        <item x="224"/>
        <item x="683"/>
        <item x="721"/>
        <item x="830"/>
        <item x="663"/>
        <item x="1045"/>
        <item x="766"/>
        <item x="1180"/>
        <item x="733"/>
        <item x="202"/>
        <item x="1059"/>
        <item x="1132"/>
        <item x="941"/>
        <item x="808"/>
        <item x="602"/>
        <item x="622"/>
        <item x="1196"/>
        <item x="161"/>
        <item x="241"/>
        <item x="165"/>
        <item x="1310"/>
        <item x="1150"/>
        <item x="1083"/>
        <item x="722"/>
        <item x="972"/>
        <item x="17"/>
        <item x="9"/>
        <item x="134"/>
        <item x="101"/>
        <item x="146"/>
        <item x="52"/>
        <item x="1230"/>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6"/>
        <item x="409"/>
        <item x="1289"/>
        <item x="726"/>
        <item x="1175"/>
        <item x="331"/>
        <item x="869"/>
        <item x="893"/>
        <item x="655"/>
        <item x="1127"/>
        <item x="796"/>
        <item x="586"/>
        <item x="326"/>
        <item x="968"/>
        <item x="1105"/>
        <item x="852"/>
        <item x="1284"/>
        <item x="157"/>
        <item x="553"/>
        <item x="943"/>
        <item x="1320"/>
        <item x="420"/>
        <item x="26"/>
        <item x="753"/>
        <item x="529"/>
        <item x="319"/>
        <item x="1185"/>
        <item x="517"/>
        <item x="702"/>
        <item x="1148"/>
        <item x="59"/>
        <item x="4"/>
        <item x="10"/>
        <item x="626"/>
        <item x="706"/>
        <item x="973"/>
        <item x="1212"/>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0"/>
        <item x="730"/>
        <item x="562"/>
        <item x="1086"/>
        <item x="509"/>
        <item x="1255"/>
        <item x="462"/>
        <item x="464"/>
        <item x="762"/>
        <item x="924"/>
        <item x="750"/>
        <item x="806"/>
        <item x="1253"/>
        <item m="1" x="1351"/>
        <item x="132"/>
        <item x="515"/>
        <item x="362"/>
        <item x="1345"/>
        <item x="646"/>
        <item x="717"/>
        <item x="97"/>
        <item x="594"/>
        <item x="807"/>
        <item x="1276"/>
        <item x="781"/>
        <item x="525"/>
        <item x="355"/>
        <item x="609"/>
        <item x="417"/>
        <item x="820"/>
        <item x="989"/>
        <item x="998"/>
        <item x="1176"/>
        <item x="877"/>
        <item x="1195"/>
        <item x="1094"/>
        <item x="668"/>
        <item x="253"/>
        <item x="1323"/>
        <item x="245"/>
        <item x="314"/>
        <item x="196"/>
        <item x="687"/>
        <item x="329"/>
        <item x="217"/>
        <item x="140"/>
        <item x="177"/>
        <item x="152"/>
        <item x="273"/>
        <item x="691"/>
        <item x="1245"/>
        <item x="623"/>
        <item x="32"/>
        <item x="151"/>
        <item x="1050"/>
        <item x="82"/>
        <item x="73"/>
        <item x="162"/>
        <item x="1279"/>
        <item x="211"/>
        <item x="117"/>
        <item x="159"/>
        <item x="142"/>
        <item x="284"/>
        <item x="440"/>
        <item x="1110"/>
        <item x="905"/>
        <item x="1116"/>
        <item x="841"/>
        <item x="677"/>
        <item x="1296"/>
        <item x="1183"/>
        <item x="891"/>
        <item x="1263"/>
        <item x="872"/>
        <item x="647"/>
        <item x="137"/>
        <item x="965"/>
        <item x="849"/>
        <item x="1199"/>
        <item x="1073"/>
        <item x="564"/>
        <item x="279"/>
        <item x="328"/>
        <item x="435"/>
        <item x="383"/>
        <item x="543"/>
        <item x="385"/>
        <item x="358"/>
        <item x="1188"/>
        <item x="1001"/>
        <item x="1072"/>
        <item x="1149"/>
        <item x="675"/>
        <item x="393"/>
        <item x="569"/>
        <item x="1155"/>
        <item x="741"/>
        <item x="789"/>
        <item x="886"/>
        <item x="847"/>
        <item x="187"/>
        <item x="795"/>
        <item x="18"/>
        <item x="1076"/>
        <item x="6"/>
        <item x="1318"/>
        <item x="827"/>
        <item x="1137"/>
        <item x="199"/>
        <item x="179"/>
        <item x="851"/>
        <item x="295"/>
        <item x="287"/>
        <item x="35"/>
        <item x="5"/>
        <item x="124"/>
        <item x="821"/>
        <item x="109"/>
        <item x="812"/>
        <item x="1040"/>
        <item x="892"/>
        <item x="695"/>
        <item x="585"/>
        <item x="1200"/>
        <item x="1286"/>
        <item x="317"/>
        <item x="1207"/>
        <item x="583"/>
        <item x="381"/>
        <item x="1339"/>
        <item x="221"/>
        <item x="1043"/>
        <item x="761"/>
        <item x="775"/>
        <item x="1018"/>
        <item x="996"/>
        <item x="470"/>
        <item x="87"/>
        <item x="276"/>
        <item x="455"/>
        <item x="1315"/>
        <item x="590"/>
        <item x="95"/>
        <item x="96"/>
        <item x="300"/>
        <item x="1219"/>
        <item x="979"/>
        <item x="477"/>
        <item x="671"/>
        <item x="1057"/>
        <item x="818"/>
        <item x="27"/>
        <item x="739"/>
        <item x="391"/>
        <item x="208"/>
        <item x="325"/>
        <item x="216"/>
        <item x="1254"/>
        <item x="1172"/>
        <item x="436"/>
        <item x="732"/>
        <item x="1121"/>
        <item x="2"/>
        <item x="1210"/>
        <item x="505"/>
        <item x="413"/>
        <item x="934"/>
        <item x="448"/>
        <item x="678"/>
        <item x="111"/>
        <item x="83"/>
        <item x="1317"/>
        <item x="268"/>
        <item x="635"/>
        <item x="673"/>
        <item x="312"/>
        <item x="1251"/>
        <item x="437"/>
        <item x="928"/>
        <item x="964"/>
        <item x="930"/>
        <item x="977"/>
        <item x="995"/>
        <item x="1250"/>
        <item x="1029"/>
        <item x="236"/>
        <item x="107"/>
        <item x="1099"/>
        <item x="705"/>
        <item x="633"/>
        <item x="271"/>
        <item x="1"/>
        <item x="550"/>
        <item x="710"/>
        <item x="1119"/>
        <item x="244"/>
        <item x="836"/>
        <item x="407"/>
        <item x="62"/>
        <item x="784"/>
        <item x="1162"/>
        <item x="123"/>
        <item x="1070"/>
        <item x="853"/>
        <item x="884"/>
        <item x="1106"/>
        <item x="250"/>
        <item x="883"/>
        <item x="555"/>
        <item x="537"/>
        <item x="1309"/>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0"/>
        <item x="429"/>
        <item x="1304"/>
        <item x="1058"/>
        <item x="1220"/>
        <item x="238"/>
        <item x="630"/>
        <item x="844"/>
        <item x="370"/>
        <item x="456"/>
        <item x="731"/>
        <item x="541"/>
        <item x="369"/>
        <item x="737"/>
        <item x="506"/>
        <item x="1002"/>
        <item x="1167"/>
        <item x="225"/>
        <item x="1066"/>
        <item x="1328"/>
        <item x="311"/>
        <item x="296"/>
        <item x="298"/>
        <item x="278"/>
        <item x="1302"/>
        <item x="535"/>
        <item x="272"/>
        <item x="458"/>
        <item x="1168"/>
        <item x="946"/>
        <item x="1140"/>
        <item x="1261"/>
        <item x="167"/>
        <item x="1005"/>
        <item x="41"/>
        <item x="443"/>
        <item x="495"/>
        <item x="219"/>
        <item x="447"/>
        <item x="115"/>
        <item x="14"/>
        <item x="936"/>
        <item x="1090"/>
        <item x="1166"/>
        <item x="243"/>
        <item x="48"/>
        <item x="180"/>
        <item x="811"/>
        <item x="1247"/>
        <item x="175"/>
        <item x="481"/>
        <item x="510"/>
        <item x="491"/>
        <item x="1333"/>
        <item x="935"/>
        <item x="264"/>
        <item x="269"/>
        <item x="275"/>
        <item x="960"/>
        <item x="1232"/>
        <item x="681"/>
        <item x="720"/>
        <item x="1244"/>
        <item x="837"/>
        <item x="1298"/>
        <item x="231"/>
        <item x="860"/>
        <item x="508"/>
        <item x="128"/>
        <item x="297"/>
        <item x="1225"/>
        <item x="390"/>
        <item x="410"/>
        <item x="392"/>
        <item x="1088"/>
        <item x="1028"/>
        <item x="539"/>
        <item x="738"/>
        <item x="433"/>
        <item x="1158"/>
        <item x="558"/>
        <item x="709"/>
        <item x="1042"/>
        <item x="777"/>
        <item x="782"/>
        <item x="1331"/>
        <item x="23"/>
        <item x="44"/>
        <item x="81"/>
        <item x="497"/>
        <item x="468"/>
        <item x="962"/>
        <item x="232"/>
        <item x="786"/>
        <item x="308"/>
        <item x="1306"/>
        <item x="598"/>
        <item x="1239"/>
        <item x="1021"/>
        <item x="546"/>
        <item x="359"/>
        <item x="545"/>
        <item x="523"/>
        <item x="1292"/>
        <item x="658"/>
        <item x="1178"/>
        <item x="791"/>
        <item x="707"/>
        <item x="422"/>
        <item x="318"/>
        <item x="1215"/>
        <item x="632"/>
        <item x="306"/>
        <item x="473"/>
        <item x="387"/>
        <item x="169"/>
        <item x="281"/>
        <item x="882"/>
        <item x="91"/>
        <item x="57"/>
        <item x="66"/>
        <item x="223"/>
        <item x="105"/>
        <item x="131"/>
        <item x="418"/>
        <item x="531"/>
        <item x="489"/>
        <item x="483"/>
        <item x="1248"/>
        <item x="1077"/>
        <item x="723"/>
        <item x="526"/>
        <item x="72"/>
        <item x="749"/>
        <item x="380"/>
        <item x="251"/>
        <item x="332"/>
        <item x="74"/>
        <item x="113"/>
        <item x="37"/>
        <item x="313"/>
        <item x="1208"/>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7"/>
        <item x="1242"/>
        <item x="93"/>
        <item x="502"/>
        <item x="28"/>
        <item x="1274"/>
        <item x="1314"/>
        <item x="1036"/>
        <item x="249"/>
        <item x="404"/>
        <item x="127"/>
        <item x="931"/>
        <item x="1156"/>
        <item x="774"/>
        <item x="133"/>
        <item x="779"/>
        <item x="1039"/>
        <item x="372"/>
        <item x="378"/>
        <item x="350"/>
        <item x="415"/>
        <item x="1269"/>
        <item x="155"/>
        <item x="520"/>
        <item x="1169"/>
        <item x="1275"/>
        <item x="627"/>
        <item x="873"/>
        <item x="700"/>
        <item x="1231"/>
        <item x="945"/>
        <item x="643"/>
        <item x="431"/>
        <item x="438"/>
        <item x="315"/>
        <item x="112"/>
        <item x="793"/>
        <item x="1131"/>
        <item x="240"/>
        <item x="76"/>
        <item x="172"/>
        <item x="466"/>
        <item x="536"/>
        <item x="496"/>
        <item x="365"/>
        <item x="360"/>
        <item x="780"/>
        <item x="670"/>
        <item x="467"/>
        <item x="764"/>
        <item x="1268"/>
        <item x="701"/>
        <item x="1037"/>
        <item x="206"/>
        <item x="406"/>
        <item x="77"/>
        <item x="375"/>
        <item x="975"/>
        <item x="1259"/>
        <item x="619"/>
        <item x="405"/>
        <item x="61"/>
        <item x="192"/>
        <item x="122"/>
        <item x="1191"/>
        <item x="606"/>
        <item x="1198"/>
        <item x="532"/>
        <item x="24"/>
        <item x="130"/>
        <item x="171"/>
        <item x="86"/>
        <item x="661"/>
        <item x="119"/>
        <item x="280"/>
        <item x="446"/>
        <item x="453"/>
        <item x="993"/>
        <item x="899"/>
        <item x="802"/>
        <item x="572"/>
        <item x="542"/>
        <item x="292"/>
        <item x="850"/>
        <item x="1181"/>
        <item x="1011"/>
        <item x="680"/>
        <item x="1141"/>
        <item x="504"/>
        <item x="78"/>
        <item x="957"/>
        <item x="711"/>
        <item x="903"/>
        <item x="530"/>
        <item x="588"/>
        <item x="699"/>
        <item x="339"/>
        <item x="340"/>
        <item x="400"/>
        <item x="507"/>
        <item x="1032"/>
        <item x="1344"/>
        <item x="38"/>
        <item x="178"/>
        <item x="457"/>
        <item x="374"/>
        <item x="176"/>
        <item x="547"/>
        <item x="163"/>
        <item x="335"/>
        <item x="488"/>
        <item x="382"/>
        <item x="1283"/>
        <item x="987"/>
        <item x="283"/>
        <item x="135"/>
        <item x="188"/>
        <item x="215"/>
        <item x="58"/>
        <item x="463"/>
        <item x="403"/>
        <item x="363"/>
        <item x="434"/>
        <item x="394"/>
        <item x="554"/>
        <item x="412"/>
        <item x="416"/>
        <item x="118"/>
        <item x="34"/>
        <item x="136"/>
        <item x="1003"/>
        <item x="1051"/>
        <item x="1108"/>
        <item x="246"/>
        <item x="285"/>
        <item x="1184"/>
        <item x="474"/>
        <item x="450"/>
        <item x="486"/>
        <item x="516"/>
        <item x="460"/>
        <item x="1293"/>
        <item x="336"/>
        <item x="445"/>
        <item x="414"/>
        <item x="388"/>
        <item x="237"/>
        <item x="494"/>
        <item x="843"/>
        <item x="1020"/>
        <item x="344"/>
        <item x="1209"/>
        <item x="511"/>
        <item x="538"/>
        <item x="71"/>
        <item x="912"/>
        <item x="304"/>
        <item x="266"/>
        <item x="195"/>
        <item x="234"/>
        <item x="1153"/>
        <item x="484"/>
        <item x="16"/>
        <item x="197"/>
        <item x="103"/>
        <item x="563"/>
        <item x="286"/>
        <item x="518"/>
        <item x="1202"/>
        <item x="1241"/>
        <item x="1123"/>
        <item x="527"/>
        <item x="1100"/>
        <item x="1204"/>
        <item x="70"/>
        <item x="1337"/>
        <item x="498"/>
        <item x="310"/>
        <item x="183"/>
        <item x="186"/>
        <item x="213"/>
        <item x="330"/>
        <item x="940"/>
        <item x="307"/>
        <item x="1205"/>
        <item x="499"/>
        <item x="1163"/>
        <item x="282"/>
        <item x="1330"/>
        <item x="168"/>
        <item x="270"/>
        <item x="556"/>
        <item x="544"/>
        <item x="1104"/>
        <item x="1341"/>
        <item x="604"/>
        <item x="1049"/>
        <item x="1217"/>
        <item x="108"/>
        <item x="67"/>
        <item x="150"/>
        <item x="472"/>
        <item x="500"/>
        <item x="1334"/>
        <item x="293"/>
        <item x="672"/>
        <item x="342"/>
        <item x="338"/>
        <item x="341"/>
        <item x="522"/>
        <item x="534"/>
        <item x="1290"/>
        <item x="255"/>
        <item x="265"/>
        <item x="1145"/>
        <item x="200"/>
        <item x="801"/>
        <item x="1186"/>
        <item x="79"/>
        <item x="480"/>
        <item x="493"/>
        <item x="1046"/>
        <item x="343"/>
        <item x="778"/>
        <item x="353"/>
        <item x="487"/>
        <item x="1312"/>
        <item x="371"/>
        <item x="364"/>
        <item x="377"/>
        <item x="368"/>
        <item x="334"/>
        <item x="1129"/>
        <item x="54"/>
        <item x="839"/>
        <item x="956"/>
        <item x="469"/>
        <item x="1281"/>
        <item x="875"/>
        <item x="800"/>
        <item x="1193"/>
        <item x="121"/>
        <item x="1301"/>
        <item x="1174"/>
        <item x="1335"/>
        <item x="944"/>
        <item x="1308"/>
        <item x="1270"/>
        <item x="1112"/>
        <item x="210"/>
        <item x="1109"/>
        <item x="1161"/>
        <item x="1024"/>
        <item x="354"/>
        <item x="348"/>
        <item x="454"/>
        <item x="524"/>
        <item x="1044"/>
        <item x="492"/>
        <item x="88"/>
        <item x="1177"/>
        <item x="1007"/>
        <item x="1102"/>
        <item x="299"/>
        <item x="1171"/>
        <item x="1258"/>
        <item x="1229"/>
        <item x="1097"/>
        <item x="449"/>
        <item x="503"/>
        <item x="552"/>
        <item x="397"/>
        <item x="174"/>
        <item x="1273"/>
        <item x="1321"/>
        <item x="966"/>
        <item x="1080"/>
        <item x="1194"/>
        <item x="1087"/>
        <item x="324"/>
        <item x="1031"/>
        <item m="1" x="1350"/>
        <item t="default"/>
      </items>
    </pivotField>
    <pivotField showAll="0" defaultSubtotal="0"/>
    <pivotField showAll="0"/>
    <pivotField showAll="0"/>
    <pivotField showAll="0"/>
    <pivotField showAll="0"/>
    <pivotField showAll="0" defaultSubtotal="0"/>
    <pivotField numFmtId="3" showAll="0" defaultSubtotal="0"/>
    <pivotField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defaultSubtotal="0"/>
    <pivotField showAll="0"/>
    <pivotField showAll="0" defaultSubtotal="0"/>
    <pivotField showAll="0"/>
    <pivotField numFmtId="164" showAll="0" defaultSubtotal="0"/>
    <pivotField showAll="0"/>
    <pivotField showAll="0"/>
    <pivotField showAll="0"/>
    <pivotField dataField="1" showAll="0" defaultSubtotal="0"/>
    <pivotField showAll="0"/>
    <pivotField showAll="0"/>
    <pivotField showAll="0"/>
    <pivotField showAll="0"/>
  </pivotFields>
  <rowFields count="1">
    <field x="0"/>
  </rowFields>
  <rowItems count="13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x v="1337"/>
    </i>
    <i>
      <x v="1338"/>
    </i>
    <i>
      <x v="1339"/>
    </i>
    <i>
      <x v="1340"/>
    </i>
    <i>
      <x v="1341"/>
    </i>
    <i>
      <x v="1342"/>
    </i>
    <i>
      <x v="1343"/>
    </i>
    <i>
      <x v="1344"/>
    </i>
    <i>
      <x v="1345"/>
    </i>
    <i>
      <x v="1346"/>
    </i>
    <i>
      <x v="1347"/>
    </i>
    <i>
      <x v="1348"/>
    </i>
    <i>
      <x v="1349"/>
    </i>
    <i>
      <x v="1350"/>
    </i>
    <i t="grand">
      <x/>
    </i>
  </rowItems>
  <colItems count="1">
    <i/>
  </colItems>
  <dataFields count="1">
    <dataField name="Number of reviews" fld="17" subtotal="count" baseField="0" baseItem="0"/>
  </dataFields>
  <pivotTableStyleInfo name="PivotStyleDark5" showRowHeaders="1" showColHeaders="1" showRowStripes="1" showColStripes="0" showLastColumn="1"/>
  <filters count="1">
    <filter fld="0"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3" cacheId="4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Category">
  <location ref="D3:E215" firstHeaderRow="1" firstDataRow="1" firstDataCol="1"/>
  <pivotFields count="22">
    <pivotField showAll="0"/>
    <pivotField showAll="0" defaultSubtotal="0"/>
    <pivotField dataField="1"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numFmtId="9" showAll="0"/>
    <pivotField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Number of products" fld="2" subtotal="count"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14" cacheId="49"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rowHeaderCaption="Product">
  <location ref="AN3:AO1354" firstHeaderRow="1" firstDataRow="1" firstDataCol="1"/>
  <pivotFields count="22">
    <pivotField axis="axisRow" showAll="0" measureFilter="1" sortType="descending">
      <items count="1353">
        <item x="46"/>
        <item x="143"/>
        <item x="656"/>
        <item x="657"/>
        <item x="665"/>
        <item x="559"/>
        <item x="148"/>
        <item x="189"/>
        <item x="239"/>
        <item x="1067"/>
        <item x="868"/>
        <item x="788"/>
        <item x="1218"/>
        <item x="56"/>
        <item x="33"/>
        <item x="8"/>
        <item x="1093"/>
        <item x="1146"/>
        <item x="719"/>
        <item x="942"/>
        <item x="1022"/>
        <item x="963"/>
        <item x="1030"/>
        <item x="1287"/>
        <item x="1069"/>
        <item x="815"/>
        <item x="1095"/>
        <item x="1347"/>
        <item x="983"/>
        <item x="953"/>
        <item x="991"/>
        <item x="1187"/>
        <item x="571"/>
        <item x="639"/>
        <item x="1213"/>
        <item x="992"/>
        <item x="937"/>
        <item x="608"/>
        <item x="1154"/>
        <item x="1222"/>
        <item x="757"/>
        <item x="888"/>
        <item x="752"/>
        <item x="831"/>
        <item x="756"/>
        <item x="1014"/>
        <item x="950"/>
        <item x="890"/>
        <item x="988"/>
        <item x="181"/>
        <item x="204"/>
        <item x="201"/>
        <item x="322"/>
        <item x="1340"/>
        <item x="696"/>
        <item x="999"/>
        <item x="1015"/>
        <item x="909"/>
        <item x="933"/>
        <item x="1025"/>
        <item x="715"/>
        <item x="1348"/>
        <item x="1322"/>
        <item x="855"/>
        <item x="1266"/>
        <item x="1316"/>
        <item x="799"/>
        <item x="986"/>
        <item x="592"/>
        <item x="704"/>
        <item x="690"/>
        <item x="694"/>
        <item x="686"/>
        <item x="792"/>
        <item x="773"/>
        <item x="1240"/>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2"/>
        <item x="1048"/>
        <item x="947"/>
        <item x="1342"/>
        <item x="640"/>
        <item x="889"/>
        <item x="98"/>
        <item x="984"/>
        <item x="770"/>
        <item x="967"/>
        <item x="637"/>
        <item x="939"/>
        <item x="1047"/>
        <item x="679"/>
        <item x="574"/>
        <item x="421"/>
        <item x="154"/>
        <item x="1142"/>
        <item x="1189"/>
        <item x="688"/>
        <item x="994"/>
        <item x="90"/>
        <item x="1349"/>
        <item x="865"/>
        <item x="1226"/>
        <item x="47"/>
        <item x="65"/>
        <item x="577"/>
        <item x="901"/>
        <item x="1319"/>
        <item x="125"/>
        <item x="631"/>
        <item x="182"/>
        <item x="228"/>
        <item x="302"/>
        <item x="703"/>
        <item x="746"/>
        <item x="727"/>
        <item x="1336"/>
        <item x="1017"/>
        <item x="1206"/>
        <item x="1303"/>
        <item x="923"/>
        <item x="932"/>
        <item x="1307"/>
        <item x="129"/>
        <item x="126"/>
        <item x="260"/>
        <item x="347"/>
        <item x="461"/>
        <item x="754"/>
        <item x="644"/>
        <item x="828"/>
        <item x="961"/>
        <item x="693"/>
        <item x="452"/>
        <item x="501"/>
        <item x="1305"/>
        <item x="514"/>
        <item x="918"/>
        <item x="69"/>
        <item x="63"/>
        <item x="247"/>
        <item x="1000"/>
        <item x="666"/>
        <item x="575"/>
        <item x="1006"/>
        <item x="652"/>
        <item x="751"/>
        <item x="560"/>
        <item x="743"/>
        <item x="230"/>
        <item x="866"/>
        <item x="1120"/>
        <item x="724"/>
        <item x="1103"/>
        <item x="1327"/>
        <item x="570"/>
        <item x="294"/>
        <item x="914"/>
        <item x="1179"/>
        <item x="900"/>
        <item x="1061"/>
        <item x="981"/>
        <item x="1152"/>
        <item x="25"/>
        <item x="301"/>
        <item x="971"/>
        <item x="926"/>
        <item x="1346"/>
        <item x="1160"/>
        <item x="628"/>
        <item x="689"/>
        <item x="798"/>
        <item x="917"/>
        <item x="1325"/>
        <item x="1243"/>
        <item x="959"/>
        <item x="1009"/>
        <item x="667"/>
        <item x="1203"/>
        <item x="653"/>
        <item x="55"/>
        <item x="876"/>
        <item x="920"/>
        <item x="742"/>
        <item x="256"/>
        <item x="288"/>
        <item x="1035"/>
        <item x="1008"/>
        <item x="218"/>
        <item x="648"/>
        <item x="1294"/>
        <item x="1130"/>
        <item x="51"/>
        <item x="227"/>
        <item x="1126"/>
        <item x="139"/>
        <item x="138"/>
        <item x="997"/>
        <item x="557"/>
        <item x="862"/>
        <item x="49"/>
        <item x="1027"/>
        <item x="1182"/>
        <item x="716"/>
        <item x="357"/>
        <item x="857"/>
        <item x="1136"/>
        <item x="638"/>
        <item x="669"/>
        <item x="664"/>
        <item x="1016"/>
        <item x="1300"/>
        <item x="242"/>
        <item x="685"/>
        <item x="864"/>
        <item x="1019"/>
        <item x="1228"/>
        <item x="1295"/>
        <item x="274"/>
        <item x="267"/>
        <item x="1265"/>
        <item x="1214"/>
        <item x="605"/>
        <item x="576"/>
        <item x="1332"/>
        <item x="1235"/>
        <item x="616"/>
        <item x="29"/>
        <item x="11"/>
        <item x="533"/>
        <item x="1091"/>
        <item x="790"/>
        <item x="1115"/>
        <item x="925"/>
        <item x="1211"/>
        <item x="1313"/>
        <item x="948"/>
        <item x="969"/>
        <item x="904"/>
        <item x="1272"/>
        <item x="1151"/>
        <item x="252"/>
        <item x="68"/>
        <item x="1078"/>
        <item x="736"/>
        <item x="867"/>
        <item x="617"/>
        <item x="60"/>
        <item x="1288"/>
        <item x="662"/>
        <item x="1133"/>
        <item x="692"/>
        <item x="614"/>
        <item x="258"/>
        <item x="1139"/>
        <item x="289"/>
        <item x="184"/>
        <item x="1227"/>
        <item x="1282"/>
        <item x="191"/>
        <item x="645"/>
        <item x="954"/>
        <item x="814"/>
        <item x="423"/>
        <item x="712"/>
        <item x="102"/>
        <item x="259"/>
        <item x="1082"/>
        <item x="1124"/>
        <item x="261"/>
        <item x="1257"/>
        <item x="1234"/>
        <item x="1329"/>
        <item x="1297"/>
        <item x="1079"/>
        <item x="1060"/>
        <item x="1246"/>
        <item x="734"/>
        <item x="823"/>
        <item x="1291"/>
        <item x="1055"/>
        <item x="955"/>
        <item x="475"/>
        <item x="352"/>
        <item x="395"/>
        <item x="84"/>
        <item x="612"/>
        <item x="1165"/>
        <item x="398"/>
        <item x="922"/>
        <item x="551"/>
        <item x="1223"/>
        <item x="974"/>
        <item x="1117"/>
        <item x="785"/>
        <item x="1278"/>
        <item x="207"/>
        <item x="1277"/>
        <item x="744"/>
        <item x="1343"/>
        <item x="805"/>
        <item x="725"/>
        <item x="1164"/>
        <item x="106"/>
        <item x="89"/>
        <item x="220"/>
        <item x="597"/>
        <item x="104"/>
        <item x="166"/>
        <item x="599"/>
        <item x="568"/>
        <item x="42"/>
        <item x="0"/>
        <item x="1285"/>
        <item x="1338"/>
        <item x="1224"/>
        <item x="578"/>
        <item x="1125"/>
        <item x="881"/>
        <item x="650"/>
        <item x="43"/>
        <item x="160"/>
        <item x="12"/>
        <item x="580"/>
        <item x="870"/>
        <item x="740"/>
        <item x="624"/>
        <item x="625"/>
        <item x="771"/>
        <item x="1262"/>
        <item x="1256"/>
        <item x="895"/>
        <item x="856"/>
        <item x="607"/>
        <item x="1252"/>
        <item x="80"/>
        <item x="170"/>
        <item x="190"/>
        <item x="53"/>
        <item x="978"/>
        <item x="1038"/>
        <item x="708"/>
        <item x="1092"/>
        <item x="587"/>
        <item x="428"/>
        <item x="728"/>
        <item x="911"/>
        <item x="1089"/>
        <item x="1324"/>
        <item x="1064"/>
        <item x="833"/>
        <item x="1271"/>
        <item x="845"/>
        <item x="50"/>
        <item x="229"/>
        <item x="373"/>
        <item x="615"/>
        <item x="567"/>
        <item x="1249"/>
        <item x="459"/>
        <item x="601"/>
        <item x="549"/>
        <item x="938"/>
        <item x="1023"/>
        <item x="906"/>
        <item x="581"/>
        <item x="1221"/>
        <item x="878"/>
        <item x="1135"/>
        <item x="411"/>
        <item x="305"/>
        <item x="1075"/>
        <item x="291"/>
        <item x="861"/>
        <item x="776"/>
        <item x="958"/>
        <item x="1190"/>
        <item x="427"/>
        <item x="768"/>
        <item x="589"/>
        <item x="1170"/>
        <item x="1065"/>
        <item x="949"/>
        <item x="817"/>
        <item x="1311"/>
        <item x="1074"/>
        <item x="566"/>
        <item x="846"/>
        <item x="1238"/>
        <item x="573"/>
        <item x="825"/>
        <item x="621"/>
        <item x="1267"/>
        <item x="1237"/>
        <item x="233"/>
        <item x="697"/>
        <item x="320"/>
        <item x="915"/>
        <item x="913"/>
        <item x="158"/>
        <item x="718"/>
        <item x="804"/>
        <item x="254"/>
        <item x="910"/>
        <item x="1233"/>
        <item x="1326"/>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4"/>
        <item x="1299"/>
        <item x="1173"/>
        <item x="1096"/>
        <item x="1118"/>
        <item x="871"/>
        <item x="684"/>
        <item x="797"/>
        <item x="649"/>
        <item x="1201"/>
        <item x="929"/>
        <item x="1236"/>
        <item x="153"/>
        <item x="794"/>
        <item x="674"/>
        <item x="224"/>
        <item x="683"/>
        <item x="721"/>
        <item x="830"/>
        <item x="663"/>
        <item x="1045"/>
        <item x="766"/>
        <item x="1180"/>
        <item x="733"/>
        <item x="202"/>
        <item x="1059"/>
        <item x="1132"/>
        <item x="941"/>
        <item x="808"/>
        <item x="602"/>
        <item x="622"/>
        <item x="1196"/>
        <item x="161"/>
        <item x="241"/>
        <item x="165"/>
        <item x="1310"/>
        <item x="1150"/>
        <item x="1083"/>
        <item x="722"/>
        <item x="972"/>
        <item x="17"/>
        <item x="9"/>
        <item x="134"/>
        <item x="101"/>
        <item x="146"/>
        <item x="52"/>
        <item x="1230"/>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6"/>
        <item x="409"/>
        <item x="1289"/>
        <item x="726"/>
        <item x="1175"/>
        <item x="331"/>
        <item x="869"/>
        <item x="893"/>
        <item x="655"/>
        <item x="1127"/>
        <item x="796"/>
        <item x="586"/>
        <item x="326"/>
        <item x="968"/>
        <item x="1105"/>
        <item x="852"/>
        <item x="1284"/>
        <item x="157"/>
        <item x="553"/>
        <item x="943"/>
        <item x="1320"/>
        <item x="420"/>
        <item x="26"/>
        <item x="753"/>
        <item x="529"/>
        <item x="319"/>
        <item x="1185"/>
        <item x="517"/>
        <item x="702"/>
        <item x="1148"/>
        <item x="59"/>
        <item x="4"/>
        <item x="10"/>
        <item x="626"/>
        <item x="706"/>
        <item x="973"/>
        <item x="1212"/>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0"/>
        <item x="730"/>
        <item x="562"/>
        <item x="1086"/>
        <item x="509"/>
        <item x="1255"/>
        <item x="462"/>
        <item x="464"/>
        <item x="762"/>
        <item x="924"/>
        <item x="750"/>
        <item x="806"/>
        <item x="1253"/>
        <item m="1" x="1351"/>
        <item x="132"/>
        <item x="515"/>
        <item x="362"/>
        <item x="1345"/>
        <item x="646"/>
        <item x="717"/>
        <item x="97"/>
        <item x="594"/>
        <item x="807"/>
        <item x="1276"/>
        <item x="781"/>
        <item x="525"/>
        <item x="355"/>
        <item x="609"/>
        <item x="417"/>
        <item x="820"/>
        <item x="989"/>
        <item x="998"/>
        <item x="1176"/>
        <item x="877"/>
        <item x="1195"/>
        <item x="1094"/>
        <item x="668"/>
        <item x="253"/>
        <item x="1323"/>
        <item x="245"/>
        <item x="314"/>
        <item x="196"/>
        <item x="687"/>
        <item x="329"/>
        <item x="217"/>
        <item x="140"/>
        <item x="177"/>
        <item x="152"/>
        <item x="273"/>
        <item x="691"/>
        <item x="1245"/>
        <item x="623"/>
        <item x="32"/>
        <item x="151"/>
        <item x="1050"/>
        <item x="82"/>
        <item x="73"/>
        <item x="162"/>
        <item x="1279"/>
        <item x="211"/>
        <item x="117"/>
        <item x="159"/>
        <item x="142"/>
        <item x="284"/>
        <item x="440"/>
        <item x="1110"/>
        <item x="905"/>
        <item x="1116"/>
        <item x="841"/>
        <item x="677"/>
        <item x="1296"/>
        <item x="1183"/>
        <item x="891"/>
        <item x="1263"/>
        <item x="872"/>
        <item x="647"/>
        <item x="137"/>
        <item x="965"/>
        <item x="849"/>
        <item x="1199"/>
        <item x="1073"/>
        <item x="564"/>
        <item x="279"/>
        <item x="328"/>
        <item x="435"/>
        <item x="383"/>
        <item x="543"/>
        <item x="385"/>
        <item x="358"/>
        <item x="1188"/>
        <item x="1001"/>
        <item x="1072"/>
        <item x="1149"/>
        <item x="675"/>
        <item x="393"/>
        <item x="569"/>
        <item x="1155"/>
        <item x="741"/>
        <item x="789"/>
        <item x="886"/>
        <item x="847"/>
        <item x="187"/>
        <item x="795"/>
        <item x="18"/>
        <item x="1076"/>
        <item x="6"/>
        <item x="1318"/>
        <item x="827"/>
        <item x="1137"/>
        <item x="199"/>
        <item x="179"/>
        <item x="851"/>
        <item x="295"/>
        <item x="287"/>
        <item x="35"/>
        <item x="5"/>
        <item x="124"/>
        <item x="821"/>
        <item x="109"/>
        <item x="812"/>
        <item x="1040"/>
        <item x="892"/>
        <item x="695"/>
        <item x="585"/>
        <item x="1200"/>
        <item x="1286"/>
        <item x="317"/>
        <item x="1207"/>
        <item x="583"/>
        <item x="381"/>
        <item x="1339"/>
        <item x="221"/>
        <item x="1043"/>
        <item x="761"/>
        <item x="775"/>
        <item x="1018"/>
        <item x="996"/>
        <item x="470"/>
        <item x="87"/>
        <item x="276"/>
        <item x="455"/>
        <item x="1315"/>
        <item x="590"/>
        <item x="95"/>
        <item x="96"/>
        <item x="300"/>
        <item x="1219"/>
        <item x="979"/>
        <item x="477"/>
        <item x="671"/>
        <item x="1057"/>
        <item x="818"/>
        <item x="27"/>
        <item x="739"/>
        <item x="391"/>
        <item x="208"/>
        <item x="325"/>
        <item x="216"/>
        <item x="1254"/>
        <item x="1172"/>
        <item x="436"/>
        <item x="732"/>
        <item x="1121"/>
        <item x="2"/>
        <item x="1210"/>
        <item x="505"/>
        <item x="413"/>
        <item x="934"/>
        <item x="448"/>
        <item x="678"/>
        <item x="111"/>
        <item x="83"/>
        <item x="1317"/>
        <item x="268"/>
        <item x="635"/>
        <item x="673"/>
        <item x="312"/>
        <item x="1251"/>
        <item x="437"/>
        <item x="928"/>
        <item x="964"/>
        <item x="930"/>
        <item x="977"/>
        <item x="995"/>
        <item x="1250"/>
        <item x="1029"/>
        <item x="236"/>
        <item x="107"/>
        <item x="1099"/>
        <item x="705"/>
        <item x="633"/>
        <item x="271"/>
        <item x="1"/>
        <item x="550"/>
        <item x="710"/>
        <item x="1119"/>
        <item x="244"/>
        <item x="836"/>
        <item x="407"/>
        <item x="62"/>
        <item x="784"/>
        <item x="1162"/>
        <item x="123"/>
        <item x="1070"/>
        <item x="853"/>
        <item x="884"/>
        <item x="1106"/>
        <item x="250"/>
        <item x="883"/>
        <item x="555"/>
        <item x="537"/>
        <item x="1309"/>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0"/>
        <item x="429"/>
        <item x="1304"/>
        <item x="1058"/>
        <item x="1220"/>
        <item x="238"/>
        <item x="630"/>
        <item x="844"/>
        <item x="370"/>
        <item x="456"/>
        <item x="731"/>
        <item x="541"/>
        <item x="369"/>
        <item x="737"/>
        <item x="506"/>
        <item x="1002"/>
        <item x="1167"/>
        <item x="225"/>
        <item x="1066"/>
        <item x="1328"/>
        <item x="311"/>
        <item x="296"/>
        <item x="298"/>
        <item x="278"/>
        <item x="1302"/>
        <item x="535"/>
        <item x="272"/>
        <item x="458"/>
        <item x="1168"/>
        <item x="946"/>
        <item x="1140"/>
        <item x="1261"/>
        <item x="167"/>
        <item x="1005"/>
        <item x="41"/>
        <item x="443"/>
        <item x="495"/>
        <item x="219"/>
        <item x="447"/>
        <item x="115"/>
        <item x="14"/>
        <item x="936"/>
        <item x="1090"/>
        <item x="1166"/>
        <item x="243"/>
        <item x="48"/>
        <item x="180"/>
        <item x="811"/>
        <item x="1247"/>
        <item x="175"/>
        <item x="481"/>
        <item x="510"/>
        <item x="491"/>
        <item x="1333"/>
        <item x="935"/>
        <item x="264"/>
        <item x="269"/>
        <item x="275"/>
        <item x="960"/>
        <item x="1232"/>
        <item x="681"/>
        <item x="720"/>
        <item x="1244"/>
        <item x="837"/>
        <item x="1298"/>
        <item x="231"/>
        <item x="860"/>
        <item x="508"/>
        <item x="128"/>
        <item x="297"/>
        <item x="1225"/>
        <item x="390"/>
        <item x="410"/>
        <item x="392"/>
        <item x="1088"/>
        <item x="1028"/>
        <item x="539"/>
        <item x="738"/>
        <item x="433"/>
        <item x="1158"/>
        <item x="558"/>
        <item x="709"/>
        <item x="1042"/>
        <item x="777"/>
        <item x="782"/>
        <item x="1331"/>
        <item x="23"/>
        <item x="44"/>
        <item x="81"/>
        <item x="497"/>
        <item x="468"/>
        <item x="962"/>
        <item x="232"/>
        <item x="786"/>
        <item x="308"/>
        <item x="1306"/>
        <item x="598"/>
        <item x="1239"/>
        <item x="1021"/>
        <item x="546"/>
        <item x="359"/>
        <item x="545"/>
        <item x="523"/>
        <item x="1292"/>
        <item x="658"/>
        <item x="1178"/>
        <item x="791"/>
        <item x="707"/>
        <item x="422"/>
        <item x="318"/>
        <item x="1215"/>
        <item x="632"/>
        <item x="306"/>
        <item x="473"/>
        <item x="387"/>
        <item x="169"/>
        <item x="281"/>
        <item x="882"/>
        <item x="91"/>
        <item x="57"/>
        <item x="66"/>
        <item x="223"/>
        <item x="105"/>
        <item x="131"/>
        <item x="418"/>
        <item x="531"/>
        <item x="489"/>
        <item x="483"/>
        <item x="1248"/>
        <item x="1077"/>
        <item x="723"/>
        <item x="526"/>
        <item x="72"/>
        <item x="749"/>
        <item x="380"/>
        <item x="251"/>
        <item x="332"/>
        <item x="74"/>
        <item x="113"/>
        <item x="37"/>
        <item x="313"/>
        <item x="1208"/>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7"/>
        <item x="1242"/>
        <item x="93"/>
        <item x="502"/>
        <item x="28"/>
        <item x="1274"/>
        <item x="1314"/>
        <item x="1036"/>
        <item x="249"/>
        <item x="404"/>
        <item x="127"/>
        <item x="931"/>
        <item x="1156"/>
        <item x="774"/>
        <item x="133"/>
        <item x="779"/>
        <item x="1039"/>
        <item x="372"/>
        <item x="378"/>
        <item x="350"/>
        <item x="415"/>
        <item x="1269"/>
        <item x="155"/>
        <item x="520"/>
        <item x="1169"/>
        <item x="1275"/>
        <item x="627"/>
        <item x="873"/>
        <item x="700"/>
        <item x="1231"/>
        <item x="945"/>
        <item x="643"/>
        <item x="431"/>
        <item x="438"/>
        <item x="315"/>
        <item x="112"/>
        <item x="793"/>
        <item x="1131"/>
        <item x="240"/>
        <item x="76"/>
        <item x="172"/>
        <item x="466"/>
        <item x="536"/>
        <item x="496"/>
        <item x="365"/>
        <item x="360"/>
        <item x="780"/>
        <item x="670"/>
        <item x="467"/>
        <item x="764"/>
        <item x="1268"/>
        <item x="701"/>
        <item x="1037"/>
        <item x="206"/>
        <item x="406"/>
        <item x="77"/>
        <item x="375"/>
        <item x="975"/>
        <item x="1259"/>
        <item x="619"/>
        <item x="405"/>
        <item x="61"/>
        <item x="192"/>
        <item x="122"/>
        <item x="1191"/>
        <item x="606"/>
        <item x="1198"/>
        <item x="532"/>
        <item x="24"/>
        <item x="130"/>
        <item x="171"/>
        <item x="86"/>
        <item x="661"/>
        <item x="119"/>
        <item x="280"/>
        <item x="446"/>
        <item x="453"/>
        <item x="993"/>
        <item x="899"/>
        <item x="802"/>
        <item x="572"/>
        <item x="542"/>
        <item x="292"/>
        <item x="850"/>
        <item x="1181"/>
        <item x="1011"/>
        <item x="680"/>
        <item x="1141"/>
        <item x="504"/>
        <item x="78"/>
        <item x="957"/>
        <item x="711"/>
        <item x="903"/>
        <item x="530"/>
        <item x="588"/>
        <item x="699"/>
        <item x="339"/>
        <item x="340"/>
        <item x="400"/>
        <item x="507"/>
        <item x="1032"/>
        <item x="1344"/>
        <item x="38"/>
        <item x="178"/>
        <item x="457"/>
        <item x="374"/>
        <item x="176"/>
        <item x="547"/>
        <item x="163"/>
        <item x="335"/>
        <item x="488"/>
        <item x="382"/>
        <item x="1283"/>
        <item x="987"/>
        <item x="283"/>
        <item x="135"/>
        <item x="188"/>
        <item x="215"/>
        <item x="58"/>
        <item x="463"/>
        <item x="403"/>
        <item x="363"/>
        <item x="434"/>
        <item x="394"/>
        <item x="554"/>
        <item x="412"/>
        <item x="416"/>
        <item x="118"/>
        <item x="34"/>
        <item x="136"/>
        <item x="1003"/>
        <item x="1051"/>
        <item x="1108"/>
        <item x="246"/>
        <item x="285"/>
        <item x="1184"/>
        <item x="474"/>
        <item x="450"/>
        <item x="486"/>
        <item x="516"/>
        <item x="460"/>
        <item x="1293"/>
        <item x="336"/>
        <item x="445"/>
        <item x="414"/>
        <item x="388"/>
        <item x="237"/>
        <item x="494"/>
        <item x="843"/>
        <item x="1020"/>
        <item x="344"/>
        <item x="1209"/>
        <item x="511"/>
        <item x="538"/>
        <item x="71"/>
        <item x="912"/>
        <item x="304"/>
        <item x="266"/>
        <item x="195"/>
        <item x="234"/>
        <item x="1153"/>
        <item x="484"/>
        <item x="16"/>
        <item x="197"/>
        <item x="103"/>
        <item x="563"/>
        <item x="286"/>
        <item x="518"/>
        <item x="1202"/>
        <item x="1241"/>
        <item x="1123"/>
        <item x="527"/>
        <item x="1100"/>
        <item x="1204"/>
        <item x="70"/>
        <item x="1337"/>
        <item x="498"/>
        <item x="310"/>
        <item x="183"/>
        <item x="186"/>
        <item x="213"/>
        <item x="330"/>
        <item x="940"/>
        <item x="307"/>
        <item x="1205"/>
        <item x="499"/>
        <item x="1163"/>
        <item x="282"/>
        <item x="1330"/>
        <item x="168"/>
        <item x="270"/>
        <item x="556"/>
        <item x="544"/>
        <item x="1104"/>
        <item x="1341"/>
        <item x="604"/>
        <item x="1049"/>
        <item x="1217"/>
        <item x="108"/>
        <item x="67"/>
        <item x="150"/>
        <item x="472"/>
        <item x="500"/>
        <item x="1334"/>
        <item x="293"/>
        <item x="672"/>
        <item x="342"/>
        <item x="338"/>
        <item x="341"/>
        <item x="522"/>
        <item x="534"/>
        <item x="1290"/>
        <item x="255"/>
        <item x="265"/>
        <item x="1145"/>
        <item x="200"/>
        <item x="801"/>
        <item x="1186"/>
        <item x="79"/>
        <item x="480"/>
        <item x="493"/>
        <item x="1046"/>
        <item x="343"/>
        <item x="778"/>
        <item x="353"/>
        <item x="487"/>
        <item x="1312"/>
        <item x="371"/>
        <item x="364"/>
        <item x="377"/>
        <item x="368"/>
        <item x="334"/>
        <item x="1129"/>
        <item x="54"/>
        <item x="839"/>
        <item x="956"/>
        <item x="469"/>
        <item x="1281"/>
        <item x="875"/>
        <item x="800"/>
        <item x="1193"/>
        <item x="121"/>
        <item x="1301"/>
        <item x="1174"/>
        <item x="1335"/>
        <item x="944"/>
        <item x="1308"/>
        <item x="1270"/>
        <item x="1112"/>
        <item x="210"/>
        <item x="1109"/>
        <item x="1161"/>
        <item x="1024"/>
        <item x="354"/>
        <item x="348"/>
        <item x="454"/>
        <item x="524"/>
        <item x="1044"/>
        <item x="492"/>
        <item x="88"/>
        <item x="1177"/>
        <item x="1007"/>
        <item x="1102"/>
        <item x="299"/>
        <item x="1171"/>
        <item x="1258"/>
        <item x="1229"/>
        <item x="1097"/>
        <item x="449"/>
        <item x="503"/>
        <item x="552"/>
        <item x="397"/>
        <item x="174"/>
        <item x="1273"/>
        <item x="1321"/>
        <item x="966"/>
        <item x="1080"/>
        <item x="1194"/>
        <item x="1087"/>
        <item x="324"/>
        <item x="1031"/>
        <item m="1" x="1350"/>
        <item t="default"/>
      </items>
      <autoSortScope>
        <pivotArea dataOnly="0" outline="0" fieldPosition="0">
          <references count="1">
            <reference field="4294967294" count="1" selected="0">
              <x v="0"/>
            </reference>
          </references>
        </pivotArea>
      </autoSortScope>
    </pivotField>
    <pivotField showAll="0" defaultSubtotal="0"/>
    <pivotField showAll="0"/>
    <pivotField showAll="0"/>
    <pivotField showAll="0"/>
    <pivotField showAll="0"/>
    <pivotField showAll="0" defaultSubtotal="0"/>
    <pivotField numFmtId="3" showAll="0" defaultSubtotal="0"/>
    <pivotField numFmtId="9" showAll="0"/>
    <pivotField dataField="1" showAll="0" sortType="descending"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0"/>
  </rowFields>
  <rowItems count="1351">
    <i>
      <x v="1270"/>
    </i>
    <i>
      <x v="1206"/>
    </i>
    <i>
      <x v="1334"/>
    </i>
    <i>
      <x v="1016"/>
    </i>
    <i>
      <x v="1238"/>
    </i>
    <i>
      <x v="1017"/>
    </i>
    <i>
      <x v="1302"/>
    </i>
    <i>
      <x v="1018"/>
    </i>
    <i>
      <x v="1190"/>
    </i>
    <i>
      <x v="1019"/>
    </i>
    <i>
      <x v="1222"/>
    </i>
    <i>
      <x v="1020"/>
    </i>
    <i>
      <x v="1254"/>
    </i>
    <i>
      <x v="1021"/>
    </i>
    <i>
      <x v="1286"/>
    </i>
    <i>
      <x v="1022"/>
    </i>
    <i>
      <x v="1318"/>
    </i>
    <i>
      <x v="1023"/>
    </i>
    <i>
      <x v="1350"/>
    </i>
    <i>
      <x v="1024"/>
    </i>
    <i>
      <x v="1198"/>
    </i>
    <i>
      <x v="1025"/>
    </i>
    <i>
      <x v="1214"/>
    </i>
    <i>
      <x v="1026"/>
    </i>
    <i>
      <x v="1230"/>
    </i>
    <i>
      <x v="1027"/>
    </i>
    <i>
      <x v="1246"/>
    </i>
    <i>
      <x v="1028"/>
    </i>
    <i>
      <x v="1262"/>
    </i>
    <i>
      <x v="1029"/>
    </i>
    <i>
      <x v="1278"/>
    </i>
    <i>
      <x v="1030"/>
    </i>
    <i>
      <x v="1294"/>
    </i>
    <i>
      <x v="1031"/>
    </i>
    <i>
      <x v="1310"/>
    </i>
    <i>
      <x v="1032"/>
    </i>
    <i>
      <x v="1326"/>
    </i>
    <i>
      <x v="1033"/>
    </i>
    <i>
      <x v="1342"/>
    </i>
    <i>
      <x v="1034"/>
    </i>
    <i>
      <x v="1186"/>
    </i>
    <i>
      <x v="1035"/>
    </i>
    <i>
      <x v="1194"/>
    </i>
    <i>
      <x v="1036"/>
    </i>
    <i>
      <x v="1202"/>
    </i>
    <i>
      <x v="1037"/>
    </i>
    <i>
      <x v="1210"/>
    </i>
    <i>
      <x v="1038"/>
    </i>
    <i>
      <x v="1218"/>
    </i>
    <i>
      <x v="1039"/>
    </i>
    <i>
      <x v="1226"/>
    </i>
    <i>
      <x v="1040"/>
    </i>
    <i>
      <x v="1234"/>
    </i>
    <i>
      <x v="1041"/>
    </i>
    <i>
      <x v="1242"/>
    </i>
    <i>
      <x v="1042"/>
    </i>
    <i>
      <x v="1250"/>
    </i>
    <i>
      <x v="1043"/>
    </i>
    <i>
      <x v="1258"/>
    </i>
    <i>
      <x v="1044"/>
    </i>
    <i>
      <x v="1266"/>
    </i>
    <i>
      <x v="1045"/>
    </i>
    <i>
      <x v="1274"/>
    </i>
    <i>
      <x v="1046"/>
    </i>
    <i>
      <x v="1282"/>
    </i>
    <i>
      <x v="1047"/>
    </i>
    <i>
      <x v="1290"/>
    </i>
    <i>
      <x v="1048"/>
    </i>
    <i>
      <x v="1298"/>
    </i>
    <i>
      <x v="1049"/>
    </i>
    <i>
      <x v="1306"/>
    </i>
    <i>
      <x v="1050"/>
    </i>
    <i>
      <x v="1314"/>
    </i>
    <i>
      <x v="1051"/>
    </i>
    <i>
      <x v="1322"/>
    </i>
    <i>
      <x v="1052"/>
    </i>
    <i>
      <x v="1330"/>
    </i>
    <i>
      <x v="1053"/>
    </i>
    <i>
      <x v="1338"/>
    </i>
    <i>
      <x v="1054"/>
    </i>
    <i>
      <x v="1346"/>
    </i>
    <i>
      <x v="1055"/>
    </i>
    <i>
      <x v="1184"/>
    </i>
    <i>
      <x v="1056"/>
    </i>
    <i>
      <x v="1188"/>
    </i>
    <i>
      <x v="1057"/>
    </i>
    <i>
      <x v="1192"/>
    </i>
    <i>
      <x v="1058"/>
    </i>
    <i>
      <x v="1196"/>
    </i>
    <i>
      <x v="1059"/>
    </i>
    <i>
      <x v="1200"/>
    </i>
    <i>
      <x v="1060"/>
    </i>
    <i>
      <x v="1204"/>
    </i>
    <i>
      <x v="1061"/>
    </i>
    <i>
      <x v="1208"/>
    </i>
    <i>
      <x v="1062"/>
    </i>
    <i>
      <x v="1212"/>
    </i>
    <i>
      <x v="1063"/>
    </i>
    <i>
      <x v="1216"/>
    </i>
    <i>
      <x v="1064"/>
    </i>
    <i>
      <x v="1220"/>
    </i>
    <i>
      <x v="1065"/>
    </i>
    <i>
      <x v="1224"/>
    </i>
    <i>
      <x v="1066"/>
    </i>
    <i>
      <x v="1228"/>
    </i>
    <i>
      <x v="1067"/>
    </i>
    <i>
      <x v="1232"/>
    </i>
    <i>
      <x v="1068"/>
    </i>
    <i>
      <x v="1236"/>
    </i>
    <i>
      <x v="1069"/>
    </i>
    <i>
      <x v="1240"/>
    </i>
    <i>
      <x v="1070"/>
    </i>
    <i>
      <x v="1244"/>
    </i>
    <i>
      <x v="1071"/>
    </i>
    <i>
      <x v="1248"/>
    </i>
    <i>
      <x v="1072"/>
    </i>
    <i>
      <x v="1252"/>
    </i>
    <i>
      <x v="1073"/>
    </i>
    <i>
      <x v="1256"/>
    </i>
    <i>
      <x v="1074"/>
    </i>
    <i>
      <x v="1260"/>
    </i>
    <i>
      <x v="1075"/>
    </i>
    <i>
      <x v="1264"/>
    </i>
    <i>
      <x v="1076"/>
    </i>
    <i>
      <x v="1268"/>
    </i>
    <i>
      <x v="1077"/>
    </i>
    <i>
      <x v="1272"/>
    </i>
    <i>
      <x v="1078"/>
    </i>
    <i>
      <x v="1276"/>
    </i>
    <i>
      <x v="1079"/>
    </i>
    <i>
      <x v="1280"/>
    </i>
    <i>
      <x v="1080"/>
    </i>
    <i>
      <x v="1284"/>
    </i>
    <i>
      <x v="1081"/>
    </i>
    <i>
      <x v="1288"/>
    </i>
    <i>
      <x v="1082"/>
    </i>
    <i>
      <x v="1292"/>
    </i>
    <i>
      <x v="1083"/>
    </i>
    <i>
      <x v="1296"/>
    </i>
    <i>
      <x v="1084"/>
    </i>
    <i>
      <x v="1300"/>
    </i>
    <i>
      <x v="1085"/>
    </i>
    <i>
      <x v="1304"/>
    </i>
    <i>
      <x v="1086"/>
    </i>
    <i>
      <x v="1308"/>
    </i>
    <i>
      <x v="1087"/>
    </i>
    <i>
      <x v="1312"/>
    </i>
    <i>
      <x v="1088"/>
    </i>
    <i>
      <x v="1316"/>
    </i>
    <i>
      <x v="1089"/>
    </i>
    <i>
      <x v="1320"/>
    </i>
    <i>
      <x v="1090"/>
    </i>
    <i>
      <x v="1324"/>
    </i>
    <i>
      <x v="1091"/>
    </i>
    <i>
      <x v="1328"/>
    </i>
    <i>
      <x v="1092"/>
    </i>
    <i>
      <x v="1332"/>
    </i>
    <i>
      <x v="1093"/>
    </i>
    <i>
      <x v="1336"/>
    </i>
    <i>
      <x v="1094"/>
    </i>
    <i>
      <x v="1340"/>
    </i>
    <i>
      <x v="1095"/>
    </i>
    <i>
      <x v="1344"/>
    </i>
    <i>
      <x v="1096"/>
    </i>
    <i>
      <x v="1348"/>
    </i>
    <i>
      <x v="1097"/>
    </i>
    <i>
      <x v="1183"/>
    </i>
    <i>
      <x v="1098"/>
    </i>
    <i>
      <x v="1185"/>
    </i>
    <i>
      <x v="1099"/>
    </i>
    <i>
      <x v="1187"/>
    </i>
    <i>
      <x v="1100"/>
    </i>
    <i>
      <x v="1189"/>
    </i>
    <i>
      <x v="1101"/>
    </i>
    <i>
      <x v="1191"/>
    </i>
    <i>
      <x v="1102"/>
    </i>
    <i>
      <x v="1193"/>
    </i>
    <i>
      <x v="1103"/>
    </i>
    <i>
      <x v="1195"/>
    </i>
    <i>
      <x v="1104"/>
    </i>
    <i>
      <x v="1197"/>
    </i>
    <i>
      <x v="1105"/>
    </i>
    <i>
      <x v="1199"/>
    </i>
    <i>
      <x v="1106"/>
    </i>
    <i>
      <x v="1201"/>
    </i>
    <i>
      <x v="1107"/>
    </i>
    <i>
      <x v="1203"/>
    </i>
    <i>
      <x v="1108"/>
    </i>
    <i>
      <x v="1205"/>
    </i>
    <i>
      <x v="1109"/>
    </i>
    <i>
      <x v="1207"/>
    </i>
    <i>
      <x v="1110"/>
    </i>
    <i>
      <x v="1209"/>
    </i>
    <i>
      <x v="1111"/>
    </i>
    <i>
      <x v="1211"/>
    </i>
    <i>
      <x v="1112"/>
    </i>
    <i>
      <x v="1213"/>
    </i>
    <i>
      <x v="1113"/>
    </i>
    <i>
      <x v="1215"/>
    </i>
    <i>
      <x v="1114"/>
    </i>
    <i>
      <x v="1217"/>
    </i>
    <i>
      <x v="1115"/>
    </i>
    <i>
      <x v="1219"/>
    </i>
    <i>
      <x v="1116"/>
    </i>
    <i>
      <x v="1221"/>
    </i>
    <i>
      <x v="1117"/>
    </i>
    <i>
      <x v="1223"/>
    </i>
    <i>
      <x v="1118"/>
    </i>
    <i>
      <x v="1225"/>
    </i>
    <i>
      <x v="1119"/>
    </i>
    <i>
      <x v="1227"/>
    </i>
    <i>
      <x v="1120"/>
    </i>
    <i>
      <x v="1229"/>
    </i>
    <i>
      <x v="1121"/>
    </i>
    <i>
      <x v="1231"/>
    </i>
    <i>
      <x v="1122"/>
    </i>
    <i>
      <x v="1233"/>
    </i>
    <i>
      <x v="1123"/>
    </i>
    <i>
      <x v="1235"/>
    </i>
    <i>
      <x v="1124"/>
    </i>
    <i>
      <x v="1237"/>
    </i>
    <i>
      <x v="1125"/>
    </i>
    <i>
      <x v="1239"/>
    </i>
    <i>
      <x v="1126"/>
    </i>
    <i>
      <x v="1241"/>
    </i>
    <i>
      <x v="1127"/>
    </i>
    <i>
      <x v="1243"/>
    </i>
    <i>
      <x v="1128"/>
    </i>
    <i>
      <x v="1245"/>
    </i>
    <i>
      <x v="1129"/>
    </i>
    <i>
      <x v="1247"/>
    </i>
    <i>
      <x v="1130"/>
    </i>
    <i>
      <x v="1249"/>
    </i>
    <i>
      <x v="1131"/>
    </i>
    <i>
      <x v="1251"/>
    </i>
    <i>
      <x v="1132"/>
    </i>
    <i>
      <x v="1253"/>
    </i>
    <i>
      <x v="1133"/>
    </i>
    <i>
      <x v="1255"/>
    </i>
    <i>
      <x v="1134"/>
    </i>
    <i>
      <x v="1257"/>
    </i>
    <i>
      <x v="1135"/>
    </i>
    <i>
      <x v="1259"/>
    </i>
    <i>
      <x v="1136"/>
    </i>
    <i>
      <x v="1261"/>
    </i>
    <i>
      <x v="1137"/>
    </i>
    <i>
      <x v="1263"/>
    </i>
    <i>
      <x v="1138"/>
    </i>
    <i>
      <x v="1265"/>
    </i>
    <i>
      <x v="1139"/>
    </i>
    <i>
      <x v="1267"/>
    </i>
    <i>
      <x v="1140"/>
    </i>
    <i>
      <x v="1269"/>
    </i>
    <i>
      <x v="1141"/>
    </i>
    <i>
      <x v="1271"/>
    </i>
    <i>
      <x v="1142"/>
    </i>
    <i>
      <x v="1273"/>
    </i>
    <i>
      <x v="1143"/>
    </i>
    <i>
      <x v="1275"/>
    </i>
    <i>
      <x v="1144"/>
    </i>
    <i>
      <x v="1277"/>
    </i>
    <i>
      <x v="1145"/>
    </i>
    <i>
      <x v="1279"/>
    </i>
    <i>
      <x v="1146"/>
    </i>
    <i>
      <x v="1281"/>
    </i>
    <i>
      <x v="1147"/>
    </i>
    <i>
      <x v="1283"/>
    </i>
    <i>
      <x v="1148"/>
    </i>
    <i>
      <x v="1285"/>
    </i>
    <i>
      <x v="1149"/>
    </i>
    <i>
      <x v="1287"/>
    </i>
    <i>
      <x v="1150"/>
    </i>
    <i>
      <x v="1289"/>
    </i>
    <i>
      <x v="1151"/>
    </i>
    <i>
      <x v="1291"/>
    </i>
    <i>
      <x v="1152"/>
    </i>
    <i>
      <x v="1293"/>
    </i>
    <i>
      <x v="1153"/>
    </i>
    <i>
      <x v="1295"/>
    </i>
    <i>
      <x v="1154"/>
    </i>
    <i>
      <x v="1297"/>
    </i>
    <i>
      <x v="1155"/>
    </i>
    <i>
      <x v="1299"/>
    </i>
    <i>
      <x v="1156"/>
    </i>
    <i>
      <x v="1301"/>
    </i>
    <i>
      <x v="1157"/>
    </i>
    <i>
      <x v="1303"/>
    </i>
    <i>
      <x v="1158"/>
    </i>
    <i>
      <x v="1305"/>
    </i>
    <i>
      <x v="1159"/>
    </i>
    <i>
      <x v="1307"/>
    </i>
    <i>
      <x v="1160"/>
    </i>
    <i>
      <x v="1309"/>
    </i>
    <i>
      <x v="1161"/>
    </i>
    <i>
      <x v="1311"/>
    </i>
    <i>
      <x v="1162"/>
    </i>
    <i>
      <x v="1313"/>
    </i>
    <i>
      <x v="1163"/>
    </i>
    <i>
      <x v="1315"/>
    </i>
    <i>
      <x v="1164"/>
    </i>
    <i>
      <x v="1317"/>
    </i>
    <i>
      <x v="1165"/>
    </i>
    <i>
      <x v="1319"/>
    </i>
    <i>
      <x v="1166"/>
    </i>
    <i>
      <x v="1321"/>
    </i>
    <i>
      <x v="1167"/>
    </i>
    <i>
      <x v="1323"/>
    </i>
    <i>
      <x v="1168"/>
    </i>
    <i>
      <x v="1325"/>
    </i>
    <i>
      <x v="1169"/>
    </i>
    <i>
      <x v="1327"/>
    </i>
    <i>
      <x v="1170"/>
    </i>
    <i>
      <x v="1329"/>
    </i>
    <i>
      <x v="1171"/>
    </i>
    <i>
      <x v="1331"/>
    </i>
    <i>
      <x v="1172"/>
    </i>
    <i>
      <x v="1333"/>
    </i>
    <i>
      <x v="1173"/>
    </i>
    <i>
      <x v="1335"/>
    </i>
    <i>
      <x v="1174"/>
    </i>
    <i>
      <x v="1337"/>
    </i>
    <i>
      <x v="1175"/>
    </i>
    <i>
      <x v="1339"/>
    </i>
    <i>
      <x v="1176"/>
    </i>
    <i>
      <x v="1341"/>
    </i>
    <i>
      <x v="1177"/>
    </i>
    <i>
      <x v="1343"/>
    </i>
    <i>
      <x v="1178"/>
    </i>
    <i>
      <x v="1345"/>
    </i>
    <i>
      <x v="1179"/>
    </i>
    <i>
      <x v="1347"/>
    </i>
    <i>
      <x v="1180"/>
    </i>
    <i>
      <x v="1349"/>
    </i>
    <i>
      <x v="1181"/>
    </i>
    <i>
      <x v="1015"/>
    </i>
    <i>
      <x v="1182"/>
    </i>
    <i>
      <x v="932"/>
    </i>
    <i>
      <x v="868"/>
    </i>
    <i>
      <x v="996"/>
    </i>
    <i>
      <x v="678"/>
    </i>
    <i>
      <x v="900"/>
    </i>
    <i>
      <x v="679"/>
    </i>
    <i>
      <x v="964"/>
    </i>
    <i>
      <x v="680"/>
    </i>
    <i>
      <x v="852"/>
    </i>
    <i>
      <x v="681"/>
    </i>
    <i>
      <x v="884"/>
    </i>
    <i>
      <x v="682"/>
    </i>
    <i>
      <x v="916"/>
    </i>
    <i>
      <x v="683"/>
    </i>
    <i>
      <x v="948"/>
    </i>
    <i>
      <x v="684"/>
    </i>
    <i>
      <x v="980"/>
    </i>
    <i>
      <x v="685"/>
    </i>
    <i>
      <x v="1012"/>
    </i>
    <i>
      <x v="686"/>
    </i>
    <i>
      <x v="860"/>
    </i>
    <i>
      <x v="687"/>
    </i>
    <i>
      <x v="876"/>
    </i>
    <i>
      <x v="688"/>
    </i>
    <i>
      <x v="892"/>
    </i>
    <i>
      <x v="689"/>
    </i>
    <i>
      <x v="908"/>
    </i>
    <i>
      <x v="690"/>
    </i>
    <i>
      <x v="924"/>
    </i>
    <i>
      <x v="691"/>
    </i>
    <i>
      <x v="940"/>
    </i>
    <i>
      <x v="692"/>
    </i>
    <i>
      <x v="956"/>
    </i>
    <i>
      <x v="693"/>
    </i>
    <i>
      <x v="972"/>
    </i>
    <i>
      <x v="694"/>
    </i>
    <i>
      <x v="988"/>
    </i>
    <i>
      <x v="695"/>
    </i>
    <i>
      <x v="1004"/>
    </i>
    <i>
      <x v="696"/>
    </i>
    <i>
      <x v="848"/>
    </i>
    <i>
      <x v="697"/>
    </i>
    <i>
      <x v="856"/>
    </i>
    <i>
      <x v="698"/>
    </i>
    <i>
      <x v="864"/>
    </i>
    <i>
      <x v="699"/>
    </i>
    <i>
      <x v="872"/>
    </i>
    <i>
      <x v="700"/>
    </i>
    <i>
      <x v="880"/>
    </i>
    <i>
      <x v="701"/>
    </i>
    <i>
      <x v="888"/>
    </i>
    <i>
      <x v="702"/>
    </i>
    <i>
      <x v="896"/>
    </i>
    <i>
      <x v="703"/>
    </i>
    <i>
      <x v="904"/>
    </i>
    <i>
      <x v="704"/>
    </i>
    <i>
      <x v="912"/>
    </i>
    <i>
      <x v="705"/>
    </i>
    <i>
      <x v="920"/>
    </i>
    <i>
      <x v="706"/>
    </i>
    <i>
      <x v="928"/>
    </i>
    <i>
      <x v="707"/>
    </i>
    <i>
      <x v="936"/>
    </i>
    <i>
      <x v="708"/>
    </i>
    <i>
      <x v="944"/>
    </i>
    <i>
      <x v="709"/>
    </i>
    <i>
      <x v="952"/>
    </i>
    <i>
      <x v="710"/>
    </i>
    <i>
      <x v="960"/>
    </i>
    <i>
      <x v="711"/>
    </i>
    <i>
      <x v="968"/>
    </i>
    <i>
      <x v="712"/>
    </i>
    <i>
      <x v="976"/>
    </i>
    <i>
      <x v="713"/>
    </i>
    <i>
      <x v="984"/>
    </i>
    <i>
      <x v="714"/>
    </i>
    <i>
      <x v="992"/>
    </i>
    <i>
      <x v="715"/>
    </i>
    <i>
      <x v="1000"/>
    </i>
    <i>
      <x v="716"/>
    </i>
    <i>
      <x v="1008"/>
    </i>
    <i>
      <x v="717"/>
    </i>
    <i>
      <x v="846"/>
    </i>
    <i>
      <x v="718"/>
    </i>
    <i>
      <x v="850"/>
    </i>
    <i>
      <x v="719"/>
    </i>
    <i>
      <x v="854"/>
    </i>
    <i>
      <x v="720"/>
    </i>
    <i>
      <x v="858"/>
    </i>
    <i>
      <x v="721"/>
    </i>
    <i>
      <x v="862"/>
    </i>
    <i>
      <x v="722"/>
    </i>
    <i>
      <x v="866"/>
    </i>
    <i>
      <x v="723"/>
    </i>
    <i>
      <x v="870"/>
    </i>
    <i>
      <x v="724"/>
    </i>
    <i>
      <x v="874"/>
    </i>
    <i>
      <x v="725"/>
    </i>
    <i>
      <x v="878"/>
    </i>
    <i>
      <x v="726"/>
    </i>
    <i>
      <x v="882"/>
    </i>
    <i>
      <x v="727"/>
    </i>
    <i>
      <x v="886"/>
    </i>
    <i>
      <x v="728"/>
    </i>
    <i>
      <x v="890"/>
    </i>
    <i>
      <x v="729"/>
    </i>
    <i>
      <x v="894"/>
    </i>
    <i>
      <x v="730"/>
    </i>
    <i>
      <x v="898"/>
    </i>
    <i>
      <x v="731"/>
    </i>
    <i>
      <x v="902"/>
    </i>
    <i>
      <x v="732"/>
    </i>
    <i>
      <x v="906"/>
    </i>
    <i>
      <x v="733"/>
    </i>
    <i>
      <x v="910"/>
    </i>
    <i>
      <x v="734"/>
    </i>
    <i>
      <x v="914"/>
    </i>
    <i>
      <x v="735"/>
    </i>
    <i>
      <x v="918"/>
    </i>
    <i>
      <x v="736"/>
    </i>
    <i>
      <x v="922"/>
    </i>
    <i>
      <x v="737"/>
    </i>
    <i>
      <x v="926"/>
    </i>
    <i>
      <x v="738"/>
    </i>
    <i>
      <x v="930"/>
    </i>
    <i>
      <x v="739"/>
    </i>
    <i>
      <x v="934"/>
    </i>
    <i>
      <x v="740"/>
    </i>
    <i>
      <x v="938"/>
    </i>
    <i>
      <x v="741"/>
    </i>
    <i>
      <x v="942"/>
    </i>
    <i>
      <x v="742"/>
    </i>
    <i>
      <x v="946"/>
    </i>
    <i>
      <x v="743"/>
    </i>
    <i>
      <x v="950"/>
    </i>
    <i>
      <x v="744"/>
    </i>
    <i>
      <x v="954"/>
    </i>
    <i>
      <x v="745"/>
    </i>
    <i>
      <x v="958"/>
    </i>
    <i>
      <x v="746"/>
    </i>
    <i>
      <x v="962"/>
    </i>
    <i>
      <x v="747"/>
    </i>
    <i>
      <x v="966"/>
    </i>
    <i>
      <x v="748"/>
    </i>
    <i>
      <x v="970"/>
    </i>
    <i>
      <x v="749"/>
    </i>
    <i>
      <x v="974"/>
    </i>
    <i>
      <x v="750"/>
    </i>
    <i>
      <x v="978"/>
    </i>
    <i>
      <x v="751"/>
    </i>
    <i>
      <x v="982"/>
    </i>
    <i>
      <x v="752"/>
    </i>
    <i>
      <x v="986"/>
    </i>
    <i>
      <x v="753"/>
    </i>
    <i>
      <x v="990"/>
    </i>
    <i>
      <x v="754"/>
    </i>
    <i>
      <x v="994"/>
    </i>
    <i>
      <x v="755"/>
    </i>
    <i>
      <x v="998"/>
    </i>
    <i>
      <x v="756"/>
    </i>
    <i>
      <x v="1002"/>
    </i>
    <i>
      <x v="757"/>
    </i>
    <i>
      <x v="1006"/>
    </i>
    <i>
      <x v="758"/>
    </i>
    <i>
      <x v="1010"/>
    </i>
    <i>
      <x v="759"/>
    </i>
    <i>
      <x v="1014"/>
    </i>
    <i>
      <x v="760"/>
    </i>
    <i>
      <x v="847"/>
    </i>
    <i>
      <x v="761"/>
    </i>
    <i>
      <x v="849"/>
    </i>
    <i>
      <x v="762"/>
    </i>
    <i>
      <x v="851"/>
    </i>
    <i>
      <x v="763"/>
    </i>
    <i>
      <x v="853"/>
    </i>
    <i>
      <x v="764"/>
    </i>
    <i>
      <x v="855"/>
    </i>
    <i>
      <x v="765"/>
    </i>
    <i>
      <x v="857"/>
    </i>
    <i>
      <x v="766"/>
    </i>
    <i>
      <x v="859"/>
    </i>
    <i>
      <x v="767"/>
    </i>
    <i>
      <x v="861"/>
    </i>
    <i>
      <x v="768"/>
    </i>
    <i>
      <x v="863"/>
    </i>
    <i>
      <x v="769"/>
    </i>
    <i>
      <x v="865"/>
    </i>
    <i>
      <x v="770"/>
    </i>
    <i>
      <x v="867"/>
    </i>
    <i>
      <x v="771"/>
    </i>
    <i>
      <x v="869"/>
    </i>
    <i>
      <x v="772"/>
    </i>
    <i>
      <x v="871"/>
    </i>
    <i>
      <x v="773"/>
    </i>
    <i>
      <x v="873"/>
    </i>
    <i>
      <x v="774"/>
    </i>
    <i>
      <x v="875"/>
    </i>
    <i>
      <x v="775"/>
    </i>
    <i>
      <x v="877"/>
    </i>
    <i>
      <x v="776"/>
    </i>
    <i>
      <x v="879"/>
    </i>
    <i>
      <x v="777"/>
    </i>
    <i>
      <x v="881"/>
    </i>
    <i>
      <x v="778"/>
    </i>
    <i>
      <x v="883"/>
    </i>
    <i>
      <x v="779"/>
    </i>
    <i>
      <x v="885"/>
    </i>
    <i>
      <x v="780"/>
    </i>
    <i>
      <x v="887"/>
    </i>
    <i>
      <x v="781"/>
    </i>
    <i>
      <x v="889"/>
    </i>
    <i>
      <x v="782"/>
    </i>
    <i>
      <x v="891"/>
    </i>
    <i>
      <x v="783"/>
    </i>
    <i>
      <x v="893"/>
    </i>
    <i>
      <x v="784"/>
    </i>
    <i>
      <x v="895"/>
    </i>
    <i>
      <x v="785"/>
    </i>
    <i>
      <x v="897"/>
    </i>
    <i>
      <x v="786"/>
    </i>
    <i>
      <x v="899"/>
    </i>
    <i>
      <x v="787"/>
    </i>
    <i>
      <x v="901"/>
    </i>
    <i>
      <x v="788"/>
    </i>
    <i>
      <x v="903"/>
    </i>
    <i>
      <x v="789"/>
    </i>
    <i>
      <x v="905"/>
    </i>
    <i>
      <x v="790"/>
    </i>
    <i>
      <x v="907"/>
    </i>
    <i>
      <x v="791"/>
    </i>
    <i>
      <x v="909"/>
    </i>
    <i>
      <x v="792"/>
    </i>
    <i>
      <x v="911"/>
    </i>
    <i>
      <x v="793"/>
    </i>
    <i>
      <x v="913"/>
    </i>
    <i>
      <x v="794"/>
    </i>
    <i>
      <x v="915"/>
    </i>
    <i>
      <x v="795"/>
    </i>
    <i>
      <x v="917"/>
    </i>
    <i>
      <x v="796"/>
    </i>
    <i>
      <x v="919"/>
    </i>
    <i>
      <x v="797"/>
    </i>
    <i>
      <x v="921"/>
    </i>
    <i>
      <x v="798"/>
    </i>
    <i>
      <x v="923"/>
    </i>
    <i>
      <x v="799"/>
    </i>
    <i>
      <x v="925"/>
    </i>
    <i>
      <x v="800"/>
    </i>
    <i>
      <x v="927"/>
    </i>
    <i>
      <x v="801"/>
    </i>
    <i>
      <x v="929"/>
    </i>
    <i>
      <x v="802"/>
    </i>
    <i>
      <x v="931"/>
    </i>
    <i>
      <x v="803"/>
    </i>
    <i>
      <x v="933"/>
    </i>
    <i>
      <x v="804"/>
    </i>
    <i>
      <x v="935"/>
    </i>
    <i>
      <x v="805"/>
    </i>
    <i>
      <x v="937"/>
    </i>
    <i>
      <x v="806"/>
    </i>
    <i>
      <x v="939"/>
    </i>
    <i>
      <x v="807"/>
    </i>
    <i>
      <x v="941"/>
    </i>
    <i>
      <x v="808"/>
    </i>
    <i>
      <x v="943"/>
    </i>
    <i>
      <x v="809"/>
    </i>
    <i>
      <x v="945"/>
    </i>
    <i>
      <x v="810"/>
    </i>
    <i>
      <x v="947"/>
    </i>
    <i>
      <x v="811"/>
    </i>
    <i>
      <x v="949"/>
    </i>
    <i>
      <x v="812"/>
    </i>
    <i>
      <x v="951"/>
    </i>
    <i>
      <x v="813"/>
    </i>
    <i>
      <x v="953"/>
    </i>
    <i>
      <x v="814"/>
    </i>
    <i>
      <x v="955"/>
    </i>
    <i>
      <x v="815"/>
    </i>
    <i>
      <x v="957"/>
    </i>
    <i>
      <x v="816"/>
    </i>
    <i>
      <x v="959"/>
    </i>
    <i>
      <x v="817"/>
    </i>
    <i>
      <x v="961"/>
    </i>
    <i>
      <x v="818"/>
    </i>
    <i>
      <x v="963"/>
    </i>
    <i>
      <x v="819"/>
    </i>
    <i>
      <x v="965"/>
    </i>
    <i>
      <x v="820"/>
    </i>
    <i>
      <x v="967"/>
    </i>
    <i>
      <x v="821"/>
    </i>
    <i>
      <x v="969"/>
    </i>
    <i>
      <x v="822"/>
    </i>
    <i>
      <x v="971"/>
    </i>
    <i>
      <x v="823"/>
    </i>
    <i>
      <x v="973"/>
    </i>
    <i>
      <x v="824"/>
    </i>
    <i>
      <x v="975"/>
    </i>
    <i>
      <x v="825"/>
    </i>
    <i>
      <x v="977"/>
    </i>
    <i>
      <x v="826"/>
    </i>
    <i>
      <x v="979"/>
    </i>
    <i>
      <x v="827"/>
    </i>
    <i>
      <x v="981"/>
    </i>
    <i>
      <x v="828"/>
    </i>
    <i>
      <x v="983"/>
    </i>
    <i>
      <x v="829"/>
    </i>
    <i>
      <x v="985"/>
    </i>
    <i>
      <x v="830"/>
    </i>
    <i>
      <x v="987"/>
    </i>
    <i>
      <x v="831"/>
    </i>
    <i>
      <x v="989"/>
    </i>
    <i>
      <x v="832"/>
    </i>
    <i>
      <x v="991"/>
    </i>
    <i>
      <x v="833"/>
    </i>
    <i>
      <x v="993"/>
    </i>
    <i>
      <x v="834"/>
    </i>
    <i>
      <x v="995"/>
    </i>
    <i>
      <x v="835"/>
    </i>
    <i>
      <x v="997"/>
    </i>
    <i>
      <x v="836"/>
    </i>
    <i>
      <x v="999"/>
    </i>
    <i>
      <x v="837"/>
    </i>
    <i>
      <x v="1001"/>
    </i>
    <i>
      <x v="838"/>
    </i>
    <i>
      <x v="1003"/>
    </i>
    <i>
      <x v="839"/>
    </i>
    <i>
      <x v="1005"/>
    </i>
    <i>
      <x v="840"/>
    </i>
    <i>
      <x v="1007"/>
    </i>
    <i>
      <x v="841"/>
    </i>
    <i>
      <x v="1009"/>
    </i>
    <i>
      <x v="842"/>
    </i>
    <i>
      <x v="1011"/>
    </i>
    <i>
      <x v="843"/>
    </i>
    <i>
      <x v="1013"/>
    </i>
    <i>
      <x v="844"/>
    </i>
    <i>
      <x v="677"/>
    </i>
    <i>
      <x v="845"/>
    </i>
    <i>
      <x v="593"/>
    </i>
    <i>
      <x v="529"/>
    </i>
    <i>
      <x v="657"/>
    </i>
    <i>
      <x v="339"/>
    </i>
    <i>
      <x v="561"/>
    </i>
    <i>
      <x v="340"/>
    </i>
    <i>
      <x v="625"/>
    </i>
    <i>
      <x v="341"/>
    </i>
    <i>
      <x v="513"/>
    </i>
    <i>
      <x v="342"/>
    </i>
    <i>
      <x v="545"/>
    </i>
    <i>
      <x v="343"/>
    </i>
    <i>
      <x v="577"/>
    </i>
    <i>
      <x v="344"/>
    </i>
    <i>
      <x v="609"/>
    </i>
    <i>
      <x v="345"/>
    </i>
    <i>
      <x v="641"/>
    </i>
    <i>
      <x v="346"/>
    </i>
    <i>
      <x v="674"/>
    </i>
    <i>
      <x v="347"/>
    </i>
    <i>
      <x v="521"/>
    </i>
    <i>
      <x v="348"/>
    </i>
    <i>
      <x v="537"/>
    </i>
    <i>
      <x v="349"/>
    </i>
    <i>
      <x v="553"/>
    </i>
    <i>
      <x v="350"/>
    </i>
    <i>
      <x v="569"/>
    </i>
    <i>
      <x v="351"/>
    </i>
    <i>
      <x v="585"/>
    </i>
    <i>
      <x v="352"/>
    </i>
    <i>
      <x v="601"/>
    </i>
    <i>
      <x v="353"/>
    </i>
    <i>
      <x v="617"/>
    </i>
    <i>
      <x v="354"/>
    </i>
    <i>
      <x v="633"/>
    </i>
    <i>
      <x v="355"/>
    </i>
    <i>
      <x v="649"/>
    </i>
    <i>
      <x v="356"/>
    </i>
    <i>
      <x v="665"/>
    </i>
    <i>
      <x v="357"/>
    </i>
    <i>
      <x v="509"/>
    </i>
    <i>
      <x v="358"/>
    </i>
    <i>
      <x v="517"/>
    </i>
    <i>
      <x v="359"/>
    </i>
    <i>
      <x v="525"/>
    </i>
    <i>
      <x v="360"/>
    </i>
    <i>
      <x v="533"/>
    </i>
    <i>
      <x v="361"/>
    </i>
    <i>
      <x v="541"/>
    </i>
    <i>
      <x v="362"/>
    </i>
    <i>
      <x v="549"/>
    </i>
    <i>
      <x v="363"/>
    </i>
    <i>
      <x v="557"/>
    </i>
    <i>
      <x v="364"/>
    </i>
    <i>
      <x v="565"/>
    </i>
    <i>
      <x v="365"/>
    </i>
    <i>
      <x v="573"/>
    </i>
    <i>
      <x v="366"/>
    </i>
    <i>
      <x v="581"/>
    </i>
    <i>
      <x v="367"/>
    </i>
    <i>
      <x v="589"/>
    </i>
    <i>
      <x v="368"/>
    </i>
    <i>
      <x v="597"/>
    </i>
    <i>
      <x v="369"/>
    </i>
    <i>
      <x v="605"/>
    </i>
    <i>
      <x v="370"/>
    </i>
    <i>
      <x v="613"/>
    </i>
    <i>
      <x v="371"/>
    </i>
    <i>
      <x v="621"/>
    </i>
    <i>
      <x v="372"/>
    </i>
    <i>
      <x v="629"/>
    </i>
    <i>
      <x v="373"/>
    </i>
    <i>
      <x v="637"/>
    </i>
    <i>
      <x v="374"/>
    </i>
    <i>
      <x v="645"/>
    </i>
    <i>
      <x v="375"/>
    </i>
    <i>
      <x v="653"/>
    </i>
    <i>
      <x v="376"/>
    </i>
    <i>
      <x v="661"/>
    </i>
    <i>
      <x v="377"/>
    </i>
    <i>
      <x v="670"/>
    </i>
    <i>
      <x v="378"/>
    </i>
    <i>
      <x v="507"/>
    </i>
    <i>
      <x v="379"/>
    </i>
    <i>
      <x v="511"/>
    </i>
    <i>
      <x v="380"/>
    </i>
    <i>
      <x v="515"/>
    </i>
    <i>
      <x v="381"/>
    </i>
    <i>
      <x v="519"/>
    </i>
    <i>
      <x v="382"/>
    </i>
    <i>
      <x v="523"/>
    </i>
    <i>
      <x v="383"/>
    </i>
    <i>
      <x v="527"/>
    </i>
    <i>
      <x v="384"/>
    </i>
    <i>
      <x v="531"/>
    </i>
    <i>
      <x v="385"/>
    </i>
    <i>
      <x v="535"/>
    </i>
    <i>
      <x v="386"/>
    </i>
    <i>
      <x v="539"/>
    </i>
    <i>
      <x v="387"/>
    </i>
    <i>
      <x v="543"/>
    </i>
    <i>
      <x v="388"/>
    </i>
    <i>
      <x v="547"/>
    </i>
    <i>
      <x v="389"/>
    </i>
    <i>
      <x v="551"/>
    </i>
    <i>
      <x v="390"/>
    </i>
    <i>
      <x v="555"/>
    </i>
    <i>
      <x v="391"/>
    </i>
    <i>
      <x v="559"/>
    </i>
    <i>
      <x v="392"/>
    </i>
    <i>
      <x v="563"/>
    </i>
    <i>
      <x v="393"/>
    </i>
    <i>
      <x v="567"/>
    </i>
    <i>
      <x v="394"/>
    </i>
    <i>
      <x v="571"/>
    </i>
    <i>
      <x v="395"/>
    </i>
    <i>
      <x v="575"/>
    </i>
    <i>
      <x v="396"/>
    </i>
    <i>
      <x v="579"/>
    </i>
    <i>
      <x v="397"/>
    </i>
    <i>
      <x v="583"/>
    </i>
    <i>
      <x v="398"/>
    </i>
    <i>
      <x v="587"/>
    </i>
    <i>
      <x v="399"/>
    </i>
    <i>
      <x v="591"/>
    </i>
    <i>
      <x v="400"/>
    </i>
    <i>
      <x v="595"/>
    </i>
    <i>
      <x v="401"/>
    </i>
    <i>
      <x v="599"/>
    </i>
    <i>
      <x v="402"/>
    </i>
    <i>
      <x v="603"/>
    </i>
    <i>
      <x v="403"/>
    </i>
    <i>
      <x v="607"/>
    </i>
    <i>
      <x v="404"/>
    </i>
    <i>
      <x v="611"/>
    </i>
    <i>
      <x v="405"/>
    </i>
    <i>
      <x v="615"/>
    </i>
    <i>
      <x v="406"/>
    </i>
    <i>
      <x v="619"/>
    </i>
    <i>
      <x v="407"/>
    </i>
    <i>
      <x v="623"/>
    </i>
    <i>
      <x v="408"/>
    </i>
    <i>
      <x v="627"/>
    </i>
    <i>
      <x v="409"/>
    </i>
    <i>
      <x v="631"/>
    </i>
    <i>
      <x v="410"/>
    </i>
    <i>
      <x v="635"/>
    </i>
    <i>
      <x v="411"/>
    </i>
    <i>
      <x v="639"/>
    </i>
    <i>
      <x v="412"/>
    </i>
    <i>
      <x v="643"/>
    </i>
    <i>
      <x v="413"/>
    </i>
    <i>
      <x v="647"/>
    </i>
    <i>
      <x v="414"/>
    </i>
    <i>
      <x v="651"/>
    </i>
    <i>
      <x v="415"/>
    </i>
    <i>
      <x v="655"/>
    </i>
    <i>
      <x v="416"/>
    </i>
    <i>
      <x v="659"/>
    </i>
    <i>
      <x v="417"/>
    </i>
    <i>
      <x v="663"/>
    </i>
    <i>
      <x v="418"/>
    </i>
    <i>
      <x v="667"/>
    </i>
    <i>
      <x v="419"/>
    </i>
    <i>
      <x v="672"/>
    </i>
    <i>
      <x v="420"/>
    </i>
    <i>
      <x v="676"/>
    </i>
    <i>
      <x v="421"/>
    </i>
    <i>
      <x v="508"/>
    </i>
    <i>
      <x v="422"/>
    </i>
    <i>
      <x v="510"/>
    </i>
    <i>
      <x v="423"/>
    </i>
    <i>
      <x v="512"/>
    </i>
    <i>
      <x v="424"/>
    </i>
    <i>
      <x v="514"/>
    </i>
    <i>
      <x v="425"/>
    </i>
    <i>
      <x v="516"/>
    </i>
    <i>
      <x v="426"/>
    </i>
    <i>
      <x v="518"/>
    </i>
    <i>
      <x v="427"/>
    </i>
    <i>
      <x v="520"/>
    </i>
    <i>
      <x v="428"/>
    </i>
    <i>
      <x v="522"/>
    </i>
    <i>
      <x v="429"/>
    </i>
    <i>
      <x v="524"/>
    </i>
    <i>
      <x v="430"/>
    </i>
    <i>
      <x v="526"/>
    </i>
    <i>
      <x v="431"/>
    </i>
    <i>
      <x v="528"/>
    </i>
    <i>
      <x v="432"/>
    </i>
    <i>
      <x v="530"/>
    </i>
    <i>
      <x v="433"/>
    </i>
    <i>
      <x v="532"/>
    </i>
    <i>
      <x v="434"/>
    </i>
    <i>
      <x v="534"/>
    </i>
    <i>
      <x v="435"/>
    </i>
    <i>
      <x v="536"/>
    </i>
    <i>
      <x v="436"/>
    </i>
    <i>
      <x v="538"/>
    </i>
    <i>
      <x v="437"/>
    </i>
    <i>
      <x v="540"/>
    </i>
    <i>
      <x v="438"/>
    </i>
    <i>
      <x v="542"/>
    </i>
    <i>
      <x v="439"/>
    </i>
    <i>
      <x v="544"/>
    </i>
    <i>
      <x v="440"/>
    </i>
    <i>
      <x v="546"/>
    </i>
    <i>
      <x v="441"/>
    </i>
    <i>
      <x v="548"/>
    </i>
    <i>
      <x v="442"/>
    </i>
    <i>
      <x v="550"/>
    </i>
    <i>
      <x v="443"/>
    </i>
    <i>
      <x v="552"/>
    </i>
    <i>
      <x v="444"/>
    </i>
    <i>
      <x v="554"/>
    </i>
    <i>
      <x v="445"/>
    </i>
    <i>
      <x v="556"/>
    </i>
    <i>
      <x v="446"/>
    </i>
    <i>
      <x v="558"/>
    </i>
    <i>
      <x v="447"/>
    </i>
    <i>
      <x v="560"/>
    </i>
    <i>
      <x v="448"/>
    </i>
    <i>
      <x v="562"/>
    </i>
    <i>
      <x v="449"/>
    </i>
    <i>
      <x v="564"/>
    </i>
    <i>
      <x v="450"/>
    </i>
    <i>
      <x v="566"/>
    </i>
    <i>
      <x v="451"/>
    </i>
    <i>
      <x v="568"/>
    </i>
    <i>
      <x v="452"/>
    </i>
    <i>
      <x v="570"/>
    </i>
    <i>
      <x v="453"/>
    </i>
    <i>
      <x v="572"/>
    </i>
    <i>
      <x v="454"/>
    </i>
    <i>
      <x v="574"/>
    </i>
    <i>
      <x v="455"/>
    </i>
    <i>
      <x v="576"/>
    </i>
    <i>
      <x v="456"/>
    </i>
    <i>
      <x v="578"/>
    </i>
    <i>
      <x v="457"/>
    </i>
    <i>
      <x v="580"/>
    </i>
    <i>
      <x v="458"/>
    </i>
    <i>
      <x v="582"/>
    </i>
    <i>
      <x v="459"/>
    </i>
    <i>
      <x v="584"/>
    </i>
    <i>
      <x v="460"/>
    </i>
    <i>
      <x v="586"/>
    </i>
    <i>
      <x v="461"/>
    </i>
    <i>
      <x v="588"/>
    </i>
    <i>
      <x v="462"/>
    </i>
    <i>
      <x v="590"/>
    </i>
    <i>
      <x v="463"/>
    </i>
    <i>
      <x v="592"/>
    </i>
    <i>
      <x v="464"/>
    </i>
    <i>
      <x v="594"/>
    </i>
    <i>
      <x v="465"/>
    </i>
    <i>
      <x v="596"/>
    </i>
    <i>
      <x v="466"/>
    </i>
    <i>
      <x v="598"/>
    </i>
    <i>
      <x v="467"/>
    </i>
    <i>
      <x v="600"/>
    </i>
    <i>
      <x v="468"/>
    </i>
    <i>
      <x v="602"/>
    </i>
    <i>
      <x v="469"/>
    </i>
    <i>
      <x v="604"/>
    </i>
    <i>
      <x v="470"/>
    </i>
    <i>
      <x v="606"/>
    </i>
    <i>
      <x v="471"/>
    </i>
    <i>
      <x v="608"/>
    </i>
    <i>
      <x v="472"/>
    </i>
    <i>
      <x v="610"/>
    </i>
    <i>
      <x v="473"/>
    </i>
    <i>
      <x v="612"/>
    </i>
    <i>
      <x v="474"/>
    </i>
    <i>
      <x v="614"/>
    </i>
    <i>
      <x v="475"/>
    </i>
    <i>
      <x v="616"/>
    </i>
    <i>
      <x v="476"/>
    </i>
    <i>
      <x v="618"/>
    </i>
    <i>
      <x v="477"/>
    </i>
    <i>
      <x v="620"/>
    </i>
    <i>
      <x v="478"/>
    </i>
    <i>
      <x v="622"/>
    </i>
    <i>
      <x v="479"/>
    </i>
    <i>
      <x v="624"/>
    </i>
    <i>
      <x v="480"/>
    </i>
    <i>
      <x v="626"/>
    </i>
    <i>
      <x v="481"/>
    </i>
    <i>
      <x v="628"/>
    </i>
    <i>
      <x v="482"/>
    </i>
    <i>
      <x v="630"/>
    </i>
    <i>
      <x v="483"/>
    </i>
    <i>
      <x v="632"/>
    </i>
    <i>
      <x v="484"/>
    </i>
    <i>
      <x v="634"/>
    </i>
    <i>
      <x v="485"/>
    </i>
    <i>
      <x v="636"/>
    </i>
    <i>
      <x v="486"/>
    </i>
    <i>
      <x v="638"/>
    </i>
    <i>
      <x v="487"/>
    </i>
    <i>
      <x v="640"/>
    </i>
    <i>
      <x v="488"/>
    </i>
    <i>
      <x v="642"/>
    </i>
    <i>
      <x v="489"/>
    </i>
    <i>
      <x v="644"/>
    </i>
    <i>
      <x v="490"/>
    </i>
    <i>
      <x v="646"/>
    </i>
    <i>
      <x v="491"/>
    </i>
    <i>
      <x v="648"/>
    </i>
    <i>
      <x v="492"/>
    </i>
    <i>
      <x v="650"/>
    </i>
    <i>
      <x v="493"/>
    </i>
    <i>
      <x v="652"/>
    </i>
    <i>
      <x v="494"/>
    </i>
    <i>
      <x v="654"/>
    </i>
    <i>
      <x v="495"/>
    </i>
    <i>
      <x v="656"/>
    </i>
    <i>
      <x v="496"/>
    </i>
    <i>
      <x v="658"/>
    </i>
    <i>
      <x v="497"/>
    </i>
    <i>
      <x v="660"/>
    </i>
    <i>
      <x v="498"/>
    </i>
    <i>
      <x v="662"/>
    </i>
    <i>
      <x v="499"/>
    </i>
    <i>
      <x v="664"/>
    </i>
    <i>
      <x v="500"/>
    </i>
    <i>
      <x v="666"/>
    </i>
    <i>
      <x v="501"/>
    </i>
    <i>
      <x v="668"/>
    </i>
    <i>
      <x v="502"/>
    </i>
    <i>
      <x v="671"/>
    </i>
    <i>
      <x v="503"/>
    </i>
    <i>
      <x v="673"/>
    </i>
    <i>
      <x v="504"/>
    </i>
    <i>
      <x v="675"/>
    </i>
    <i>
      <x v="505"/>
    </i>
    <i>
      <x v="338"/>
    </i>
    <i>
      <x v="506"/>
    </i>
    <i>
      <x v="255"/>
    </i>
    <i>
      <x v="191"/>
    </i>
    <i>
      <x v="319"/>
    </i>
    <i>
      <x v="1"/>
    </i>
    <i>
      <x v="223"/>
    </i>
    <i>
      <x v="2"/>
    </i>
    <i>
      <x v="287"/>
    </i>
    <i>
      <x v="3"/>
    </i>
    <i>
      <x v="175"/>
    </i>
    <i>
      <x v="4"/>
    </i>
    <i>
      <x v="207"/>
    </i>
    <i>
      <x v="5"/>
    </i>
    <i>
      <x v="239"/>
    </i>
    <i>
      <x v="6"/>
    </i>
    <i>
      <x v="271"/>
    </i>
    <i>
      <x v="7"/>
    </i>
    <i>
      <x v="303"/>
    </i>
    <i>
      <x v="8"/>
    </i>
    <i>
      <x v="335"/>
    </i>
    <i>
      <x v="9"/>
    </i>
    <i>
      <x v="183"/>
    </i>
    <i>
      <x v="10"/>
    </i>
    <i>
      <x v="199"/>
    </i>
    <i>
      <x v="11"/>
    </i>
    <i>
      <x v="215"/>
    </i>
    <i>
      <x v="12"/>
    </i>
    <i>
      <x v="231"/>
    </i>
    <i>
      <x v="13"/>
    </i>
    <i>
      <x v="247"/>
    </i>
    <i>
      <x v="14"/>
    </i>
    <i>
      <x v="263"/>
    </i>
    <i>
      <x v="15"/>
    </i>
    <i>
      <x v="279"/>
    </i>
    <i>
      <x v="16"/>
    </i>
    <i>
      <x v="295"/>
    </i>
    <i>
      <x v="17"/>
    </i>
    <i>
      <x v="311"/>
    </i>
    <i>
      <x v="18"/>
    </i>
    <i>
      <x v="327"/>
    </i>
    <i>
      <x v="19"/>
    </i>
    <i>
      <x v="171"/>
    </i>
    <i>
      <x v="20"/>
    </i>
    <i>
      <x v="179"/>
    </i>
    <i>
      <x v="21"/>
    </i>
    <i>
      <x v="187"/>
    </i>
    <i>
      <x v="22"/>
    </i>
    <i>
      <x v="195"/>
    </i>
    <i>
      <x v="23"/>
    </i>
    <i>
      <x v="203"/>
    </i>
    <i>
      <x v="24"/>
    </i>
    <i>
      <x v="211"/>
    </i>
    <i>
      <x v="25"/>
    </i>
    <i>
      <x v="219"/>
    </i>
    <i>
      <x v="26"/>
    </i>
    <i>
      <x v="227"/>
    </i>
    <i>
      <x v="27"/>
    </i>
    <i>
      <x v="235"/>
    </i>
    <i>
      <x v="28"/>
    </i>
    <i>
      <x v="243"/>
    </i>
    <i>
      <x v="29"/>
    </i>
    <i>
      <x v="251"/>
    </i>
    <i>
      <x v="30"/>
    </i>
    <i>
      <x v="259"/>
    </i>
    <i>
      <x v="31"/>
    </i>
    <i>
      <x v="267"/>
    </i>
    <i>
      <x v="32"/>
    </i>
    <i>
      <x v="275"/>
    </i>
    <i>
      <x v="33"/>
    </i>
    <i>
      <x v="283"/>
    </i>
    <i>
      <x v="34"/>
    </i>
    <i>
      <x v="291"/>
    </i>
    <i>
      <x v="35"/>
    </i>
    <i>
      <x v="299"/>
    </i>
    <i>
      <x v="36"/>
    </i>
    <i>
      <x v="307"/>
    </i>
    <i>
      <x v="37"/>
    </i>
    <i>
      <x v="315"/>
    </i>
    <i>
      <x v="38"/>
    </i>
    <i>
      <x v="323"/>
    </i>
    <i>
      <x v="39"/>
    </i>
    <i>
      <x v="331"/>
    </i>
    <i>
      <x v="40"/>
    </i>
    <i>
      <x v="169"/>
    </i>
    <i>
      <x v="41"/>
    </i>
    <i>
      <x v="173"/>
    </i>
    <i>
      <x v="42"/>
    </i>
    <i>
      <x v="177"/>
    </i>
    <i>
      <x v="43"/>
    </i>
    <i>
      <x v="181"/>
    </i>
    <i>
      <x v="44"/>
    </i>
    <i>
      <x v="185"/>
    </i>
    <i>
      <x v="45"/>
    </i>
    <i>
      <x v="189"/>
    </i>
    <i>
      <x v="46"/>
    </i>
    <i>
      <x v="193"/>
    </i>
    <i>
      <x v="47"/>
    </i>
    <i>
      <x v="197"/>
    </i>
    <i>
      <x v="48"/>
    </i>
    <i>
      <x v="201"/>
    </i>
    <i>
      <x v="49"/>
    </i>
    <i>
      <x v="205"/>
    </i>
    <i>
      <x v="50"/>
    </i>
    <i>
      <x v="209"/>
    </i>
    <i>
      <x v="51"/>
    </i>
    <i>
      <x v="213"/>
    </i>
    <i>
      <x v="52"/>
    </i>
    <i>
      <x v="217"/>
    </i>
    <i>
      <x v="53"/>
    </i>
    <i>
      <x v="221"/>
    </i>
    <i>
      <x v="54"/>
    </i>
    <i>
      <x v="225"/>
    </i>
    <i>
      <x v="55"/>
    </i>
    <i>
      <x v="229"/>
    </i>
    <i>
      <x v="56"/>
    </i>
    <i>
      <x v="233"/>
    </i>
    <i>
      <x v="57"/>
    </i>
    <i>
      <x v="237"/>
    </i>
    <i>
      <x v="58"/>
    </i>
    <i>
      <x v="241"/>
    </i>
    <i>
      <x v="59"/>
    </i>
    <i>
      <x v="245"/>
    </i>
    <i>
      <x v="60"/>
    </i>
    <i>
      <x v="249"/>
    </i>
    <i>
      <x v="61"/>
    </i>
    <i>
      <x v="253"/>
    </i>
    <i>
      <x v="62"/>
    </i>
    <i>
      <x v="257"/>
    </i>
    <i>
      <x v="63"/>
    </i>
    <i>
      <x v="261"/>
    </i>
    <i>
      <x v="64"/>
    </i>
    <i>
      <x v="265"/>
    </i>
    <i>
      <x v="65"/>
    </i>
    <i>
      <x v="269"/>
    </i>
    <i>
      <x v="66"/>
    </i>
    <i>
      <x v="273"/>
    </i>
    <i>
      <x v="67"/>
    </i>
    <i>
      <x v="277"/>
    </i>
    <i>
      <x v="68"/>
    </i>
    <i>
      <x v="281"/>
    </i>
    <i>
      <x v="69"/>
    </i>
    <i>
      <x v="285"/>
    </i>
    <i>
      <x v="70"/>
    </i>
    <i>
      <x v="289"/>
    </i>
    <i>
      <x v="71"/>
    </i>
    <i>
      <x v="293"/>
    </i>
    <i>
      <x v="72"/>
    </i>
    <i>
      <x v="297"/>
    </i>
    <i>
      <x v="73"/>
    </i>
    <i>
      <x v="301"/>
    </i>
    <i>
      <x v="74"/>
    </i>
    <i>
      <x v="305"/>
    </i>
    <i>
      <x v="75"/>
    </i>
    <i>
      <x v="309"/>
    </i>
    <i>
      <x v="76"/>
    </i>
    <i>
      <x v="313"/>
    </i>
    <i>
      <x v="77"/>
    </i>
    <i>
      <x v="317"/>
    </i>
    <i>
      <x v="78"/>
    </i>
    <i>
      <x v="321"/>
    </i>
    <i>
      <x v="79"/>
    </i>
    <i>
      <x v="325"/>
    </i>
    <i>
      <x v="80"/>
    </i>
    <i>
      <x v="329"/>
    </i>
    <i>
      <x v="81"/>
    </i>
    <i>
      <x v="333"/>
    </i>
    <i>
      <x v="82"/>
    </i>
    <i>
      <x v="337"/>
    </i>
    <i>
      <x v="83"/>
    </i>
    <i>
      <x v="170"/>
    </i>
    <i>
      <x v="84"/>
    </i>
    <i>
      <x v="172"/>
    </i>
    <i>
      <x v="85"/>
    </i>
    <i>
      <x v="174"/>
    </i>
    <i>
      <x v="86"/>
    </i>
    <i>
      <x v="176"/>
    </i>
    <i>
      <x v="87"/>
    </i>
    <i>
      <x v="178"/>
    </i>
    <i>
      <x v="88"/>
    </i>
    <i>
      <x v="180"/>
    </i>
    <i>
      <x v="89"/>
    </i>
    <i>
      <x v="182"/>
    </i>
    <i>
      <x v="90"/>
    </i>
    <i>
      <x v="184"/>
    </i>
    <i>
      <x v="91"/>
    </i>
    <i>
      <x v="186"/>
    </i>
    <i>
      <x v="92"/>
    </i>
    <i>
      <x v="188"/>
    </i>
    <i>
      <x v="93"/>
    </i>
    <i>
      <x v="190"/>
    </i>
    <i>
      <x v="94"/>
    </i>
    <i>
      <x v="192"/>
    </i>
    <i>
      <x v="95"/>
    </i>
    <i>
      <x v="194"/>
    </i>
    <i>
      <x v="96"/>
    </i>
    <i>
      <x v="196"/>
    </i>
    <i>
      <x v="97"/>
    </i>
    <i>
      <x v="198"/>
    </i>
    <i>
      <x v="98"/>
    </i>
    <i>
      <x v="200"/>
    </i>
    <i>
      <x v="99"/>
    </i>
    <i>
      <x v="202"/>
    </i>
    <i>
      <x v="100"/>
    </i>
    <i>
      <x v="204"/>
    </i>
    <i>
      <x v="101"/>
    </i>
    <i>
      <x v="206"/>
    </i>
    <i>
      <x v="102"/>
    </i>
    <i>
      <x v="208"/>
    </i>
    <i>
      <x v="103"/>
    </i>
    <i>
      <x v="210"/>
    </i>
    <i>
      <x v="104"/>
    </i>
    <i>
      <x v="212"/>
    </i>
    <i>
      <x v="105"/>
    </i>
    <i>
      <x v="214"/>
    </i>
    <i>
      <x v="106"/>
    </i>
    <i>
      <x v="216"/>
    </i>
    <i>
      <x v="107"/>
    </i>
    <i>
      <x v="218"/>
    </i>
    <i>
      <x v="108"/>
    </i>
    <i>
      <x v="220"/>
    </i>
    <i>
      <x v="109"/>
    </i>
    <i>
      <x v="222"/>
    </i>
    <i>
      <x v="110"/>
    </i>
    <i>
      <x v="224"/>
    </i>
    <i>
      <x v="111"/>
    </i>
    <i>
      <x v="226"/>
    </i>
    <i>
      <x v="112"/>
    </i>
    <i>
      <x v="228"/>
    </i>
    <i>
      <x v="113"/>
    </i>
    <i>
      <x v="230"/>
    </i>
    <i>
      <x v="114"/>
    </i>
    <i>
      <x v="232"/>
    </i>
    <i>
      <x v="115"/>
    </i>
    <i>
      <x v="234"/>
    </i>
    <i>
      <x v="116"/>
    </i>
    <i>
      <x v="236"/>
    </i>
    <i>
      <x v="117"/>
    </i>
    <i>
      <x v="238"/>
    </i>
    <i>
      <x v="118"/>
    </i>
    <i>
      <x v="240"/>
    </i>
    <i>
      <x v="119"/>
    </i>
    <i>
      <x v="242"/>
    </i>
    <i>
      <x v="120"/>
    </i>
    <i>
      <x v="244"/>
    </i>
    <i>
      <x v="121"/>
    </i>
    <i>
      <x v="246"/>
    </i>
    <i>
      <x v="122"/>
    </i>
    <i>
      <x v="248"/>
    </i>
    <i>
      <x v="123"/>
    </i>
    <i>
      <x v="250"/>
    </i>
    <i>
      <x v="124"/>
    </i>
    <i>
      <x v="252"/>
    </i>
    <i>
      <x v="125"/>
    </i>
    <i>
      <x v="254"/>
    </i>
    <i>
      <x v="126"/>
    </i>
    <i>
      <x v="256"/>
    </i>
    <i>
      <x v="127"/>
    </i>
    <i>
      <x v="258"/>
    </i>
    <i>
      <x v="128"/>
    </i>
    <i>
      <x v="260"/>
    </i>
    <i>
      <x v="129"/>
    </i>
    <i>
      <x v="262"/>
    </i>
    <i>
      <x v="130"/>
    </i>
    <i>
      <x v="264"/>
    </i>
    <i>
      <x v="131"/>
    </i>
    <i>
      <x v="266"/>
    </i>
    <i>
      <x v="132"/>
    </i>
    <i>
      <x v="268"/>
    </i>
    <i>
      <x v="133"/>
    </i>
    <i>
      <x v="270"/>
    </i>
    <i>
      <x v="134"/>
    </i>
    <i>
      <x v="272"/>
    </i>
    <i>
      <x v="135"/>
    </i>
    <i>
      <x v="274"/>
    </i>
    <i>
      <x v="136"/>
    </i>
    <i>
      <x v="276"/>
    </i>
    <i>
      <x v="137"/>
    </i>
    <i>
      <x v="278"/>
    </i>
    <i>
      <x v="138"/>
    </i>
    <i>
      <x v="280"/>
    </i>
    <i>
      <x v="139"/>
    </i>
    <i>
      <x v="282"/>
    </i>
    <i>
      <x v="140"/>
    </i>
    <i>
      <x v="284"/>
    </i>
    <i>
      <x v="141"/>
    </i>
    <i>
      <x v="286"/>
    </i>
    <i>
      <x v="142"/>
    </i>
    <i>
      <x v="288"/>
    </i>
    <i>
      <x v="143"/>
    </i>
    <i>
      <x v="290"/>
    </i>
    <i>
      <x v="144"/>
    </i>
    <i>
      <x v="292"/>
    </i>
    <i>
      <x v="145"/>
    </i>
    <i>
      <x v="294"/>
    </i>
    <i>
      <x v="146"/>
    </i>
    <i>
      <x v="296"/>
    </i>
    <i>
      <x v="147"/>
    </i>
    <i>
      <x v="298"/>
    </i>
    <i>
      <x v="148"/>
    </i>
    <i>
      <x v="300"/>
    </i>
    <i>
      <x v="149"/>
    </i>
    <i>
      <x v="302"/>
    </i>
    <i>
      <x v="150"/>
    </i>
    <i>
      <x v="304"/>
    </i>
    <i>
      <x v="151"/>
    </i>
    <i>
      <x v="306"/>
    </i>
    <i>
      <x v="152"/>
    </i>
    <i>
      <x v="308"/>
    </i>
    <i>
      <x v="153"/>
    </i>
    <i>
      <x v="310"/>
    </i>
    <i>
      <x v="154"/>
    </i>
    <i>
      <x v="312"/>
    </i>
    <i>
      <x v="155"/>
    </i>
    <i>
      <x v="314"/>
    </i>
    <i>
      <x v="156"/>
    </i>
    <i>
      <x v="316"/>
    </i>
    <i>
      <x v="157"/>
    </i>
    <i>
      <x v="318"/>
    </i>
    <i>
      <x v="158"/>
    </i>
    <i>
      <x v="320"/>
    </i>
    <i>
      <x v="159"/>
    </i>
    <i>
      <x v="322"/>
    </i>
    <i>
      <x v="160"/>
    </i>
    <i>
      <x v="324"/>
    </i>
    <i>
      <x v="161"/>
    </i>
    <i>
      <x v="326"/>
    </i>
    <i>
      <x v="162"/>
    </i>
    <i>
      <x v="328"/>
    </i>
    <i>
      <x v="163"/>
    </i>
    <i>
      <x v="330"/>
    </i>
    <i>
      <x v="164"/>
    </i>
    <i>
      <x v="332"/>
    </i>
    <i>
      <x v="165"/>
    </i>
    <i>
      <x v="334"/>
    </i>
    <i>
      <x v="166"/>
    </i>
    <i>
      <x v="336"/>
    </i>
    <i>
      <x v="167"/>
    </i>
    <i>
      <x/>
    </i>
    <i>
      <x v="168"/>
    </i>
    <i t="grand">
      <x/>
    </i>
  </rowItems>
  <colItems count="1">
    <i/>
  </colItems>
  <dataFields count="1">
    <dataField name="Count of Rating + number _of_review" fld="9" subtotal="count" baseField="0" baseItem="0"/>
  </dataFields>
  <pivotTableStyleInfo name="PivotStyleDark5" showRowHeaders="1" showColHeaders="1" showRowStripes="1" showColStripes="0" showLastColumn="1"/>
  <filters count="1">
    <filter fld="0" type="count" evalOrder="-1" id="18"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6" cacheId="4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3" rowHeaderCaption="Price bucket">
  <location ref="AB3:AC7" firstHeaderRow="1" firstDataRow="1" firstDataCol="1"/>
  <pivotFields count="22">
    <pivotField showAll="0"/>
    <pivotField showAll="0" defaultSubtotal="0"/>
    <pivotField dataField="1" showAll="0"/>
    <pivotField showAll="0"/>
    <pivotField showAll="0"/>
    <pivotField showAll="0"/>
    <pivotField axis="axisRow" showAll="0" defaultSubtotal="0">
      <items count="6">
        <item m="1" x="3"/>
        <item m="1" x="5"/>
        <item m="1" x="4"/>
        <item x="0"/>
        <item x="1"/>
        <item x="2"/>
      </items>
    </pivotField>
    <pivotField numFmtId="3" showAll="0" defaultSubtotal="0"/>
    <pivotField numFmtId="9" showAll="0"/>
    <pivotField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6"/>
  </rowFields>
  <rowItems count="4">
    <i>
      <x v="3"/>
    </i>
    <i>
      <x v="4"/>
    </i>
    <i>
      <x v="5"/>
    </i>
    <i t="grand">
      <x/>
    </i>
  </rowItems>
  <colItems count="1">
    <i/>
  </colItems>
  <dataFields count="1">
    <dataField name="Number of Unique Products" fld="2"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iscount_percentage" sourceName="discount_percentage">
  <pivotTables>
    <pivotTable tabId="2" name="PivotTable4"/>
    <pivotTable tabId="2" name="PivotTable13"/>
    <pivotTable tabId="2" name="PivotTable11"/>
  </pivotTables>
  <data>
    <tabular pivotCacheId="1">
      <items count="92">
        <i x="26" s="1"/>
        <i x="87" s="1"/>
        <i x="90" s="1"/>
        <i x="83" s="1"/>
        <i x="84" s="1"/>
        <i x="80" s="1"/>
        <i x="70" s="1"/>
        <i x="86" s="1"/>
        <i x="91" s="1"/>
        <i x="79" s="1"/>
        <i x="68" s="1"/>
        <i x="89" s="1"/>
        <i x="14" s="1"/>
        <i x="81" s="1"/>
        <i x="59" s="1"/>
        <i x="85" s="1"/>
        <i x="49" s="1"/>
        <i x="75" s="1"/>
        <i x="71" s="1"/>
        <i x="52" s="1"/>
        <i x="73" s="1"/>
        <i x="47" s="1"/>
        <i x="7" s="1"/>
        <i x="66" s="1"/>
        <i x="23" s="1"/>
        <i x="55" s="1"/>
        <i x="35" s="1"/>
        <i x="28" s="1"/>
        <i x="56" s="1"/>
        <i x="77" s="1"/>
        <i x="39" s="1"/>
        <i x="44" s="1"/>
        <i x="9" s="1"/>
        <i x="67" s="1"/>
        <i x="31" s="1"/>
        <i x="63" s="1"/>
        <i x="42" s="1"/>
        <i x="16" s="1"/>
        <i x="17" s="1"/>
        <i x="54" s="1"/>
        <i x="19" s="1"/>
        <i x="21" s="1"/>
        <i x="1" s="1"/>
        <i x="15" s="1"/>
        <i x="32" s="1"/>
        <i x="18" s="1"/>
        <i x="41" s="1"/>
        <i x="61" s="1"/>
        <i x="76" s="1"/>
        <i x="8" s="1"/>
        <i x="24" s="1"/>
        <i x="50" s="1"/>
        <i x="3" s="1"/>
        <i x="34" s="1"/>
        <i x="10" s="1"/>
        <i x="37" s="1"/>
        <i x="48" s="1"/>
        <i x="30" s="1"/>
        <i x="53" s="1"/>
        <i x="13" s="1"/>
        <i x="4" s="1"/>
        <i x="33" s="1"/>
        <i x="11" s="1"/>
        <i x="0" s="1"/>
        <i x="6" s="1"/>
        <i x="46" s="1"/>
        <i x="29" s="1"/>
        <i x="45" s="1"/>
        <i x="12" s="1"/>
        <i x="20" s="1"/>
        <i x="58" s="1"/>
        <i x="22" s="1"/>
        <i x="25" s="1"/>
        <i x="82" s="1"/>
        <i x="43" s="1"/>
        <i x="60" s="1"/>
        <i x="36" s="1"/>
        <i x="38" s="1"/>
        <i x="72" s="1"/>
        <i x="27" s="1"/>
        <i x="74" s="1"/>
        <i x="62" s="1"/>
        <i x="57" s="1"/>
        <i x="78" s="1"/>
        <i x="5" s="1"/>
        <i x="40" s="1"/>
        <i x="65" s="1"/>
        <i x="51" s="1"/>
        <i x="64" s="1"/>
        <i x="2" s="1"/>
        <i x="69" s="1"/>
        <i x="88"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iscount_percentage" cache="Slicer_discount_percentage" caption="discount_percentage" startItem="29" rowHeight="241300"/>
</slicers>
</file>

<file path=xl/tables/table1.xml><?xml version="1.0" encoding="utf-8"?>
<table xmlns="http://schemas.openxmlformats.org/spreadsheetml/2006/main" id="1" name="Table1" displayName="Table1" ref="A1:R2" totalsRowShown="0">
  <autoFilter ref="A1:R2"/>
  <tableColumns count="18">
    <tableColumn id="1" name="product_id"/>
    <tableColumn id="2" name="product_name"/>
    <tableColumn id="3" name="category"/>
    <tableColumn id="4" name="discounted_price"/>
    <tableColumn id="5" name="actual_price"/>
    <tableColumn id="6" name="discount_price &gt;=50"/>
    <tableColumn id="7" name="discount_percentage"/>
    <tableColumn id="8" name="rating"/>
    <tableColumn id="9" name="rating_count"/>
    <tableColumn id="10" name="total_potential_revenue"/>
    <tableColumn id="11" name="about_product"/>
    <tableColumn id="12" name="user_id"/>
    <tableColumn id="13" name="user_name"/>
    <tableColumn id="14" name="review_id"/>
    <tableColumn id="15" name="review_title"/>
    <tableColumn id="16" name="review_content"/>
    <tableColumn id="17" name="img_link"/>
    <tableColumn id="18" name="product_link"/>
  </tableColumns>
  <tableStyleInfo name="TableStyleMedium2" showFirstColumn="0" showLastColumn="0" showRowStripes="1" showColumnStripes="0"/>
</table>
</file>

<file path=xl/tables/table2.xml><?xml version="1.0" encoding="utf-8"?>
<table xmlns="http://schemas.openxmlformats.org/spreadsheetml/2006/main" id="2" name="Table2" displayName="Table2" ref="A1:V1352" totalsRowCount="1" headerRowDxfId="18">
  <autoFilter ref="A1:V1351"/>
  <tableColumns count="22">
    <tableColumn id="1" name="product_id"/>
    <tableColumn id="2" name="product_name_old"/>
    <tableColumn id="23" name="product_name" dataDxfId="17">
      <calculatedColumnFormula>PROPER(Table2[[#This Row],[product_name_old]])</calculatedColumnFormula>
    </tableColumn>
    <tableColumn id="3" name="category"/>
    <tableColumn id="4" name="discounted_price" dataDxfId="16" totalsRowDxfId="7"/>
    <tableColumn id="5" name="actual_price" dataDxfId="15" totalsRowDxfId="6"/>
    <tableColumn id="6" name="Price bucket" dataDxfId="14" totalsRowDxfId="5">
      <calculatedColumnFormula>IF(E2&lt;200,"&lt;₹200",IF(E2&lt;=500,"₹200-₹500","&gt;₹500"))</calculatedColumnFormula>
    </tableColumn>
    <tableColumn id="7" name="discount_price &gt;=50%" dataDxfId="13" totalsRowDxfId="4">
      <calculatedColumnFormula>IF(I2&gt;=50%,1,0)</calculatedColumnFormula>
    </tableColumn>
    <tableColumn id="8" name="discount_percentage" dataDxfId="12" totalsRowDxfId="3"/>
    <tableColumn id="9" name="Rating + number _of_review" dataDxfId="11" totalsRowDxfId="2">
      <calculatedColumnFormula>(K2)+(M2/1000)</calculatedColumnFormula>
    </tableColumn>
    <tableColumn id="10" name="rating"/>
    <tableColumn id="22" name="&lt;1000_reviews" dataDxfId="10">
      <calculatedColumnFormula>IF(Table2[[#This Row],[rating_count]]&lt;1000,1,0)</calculatedColumnFormula>
    </tableColumn>
    <tableColumn id="11" name="rating_count" dataDxfId="9" totalsRowDxfId="1" dataCellStyle="Comma"/>
    <tableColumn id="12" name="total_potential_revenue" dataDxfId="8" totalsRowDxfId="0" dataCellStyle="Comma">
      <calculatedColumnFormula>PRODUCT(F2,M2)</calculatedColumnFormula>
    </tableColumn>
    <tableColumn id="13" name="about_product"/>
    <tableColumn id="14" name="user_id"/>
    <tableColumn id="15" name="user_name"/>
    <tableColumn id="16" name="review_id"/>
    <tableColumn id="17" name="review_title"/>
    <tableColumn id="18" name="review_content"/>
    <tableColumn id="19" name="img_link"/>
    <tableColumn id="20"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drawing" Target="../drawings/drawing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
  <sheetViews>
    <sheetView workbookViewId="0">
      <selection sqref="A1:R2"/>
    </sheetView>
  </sheetViews>
  <sheetFormatPr defaultRowHeight="15.5"/>
  <cols>
    <col min="1" max="1" width="12" customWidth="1"/>
    <col min="2" max="2" width="15.07421875" customWidth="1"/>
    <col min="3" max="3" width="10" customWidth="1"/>
    <col min="4" max="4" width="17.69140625" customWidth="1"/>
    <col min="5" max="5" width="13.07421875" customWidth="1"/>
    <col min="6" max="6" width="20.23046875" customWidth="1"/>
    <col min="7" max="7" width="20.921875" customWidth="1"/>
    <col min="9" max="9" width="13.61328125" customWidth="1"/>
    <col min="10" max="10" width="23.07421875" customWidth="1"/>
    <col min="11" max="11" width="15.3828125" customWidth="1"/>
    <col min="13" max="13" width="12" customWidth="1"/>
    <col min="14" max="14" width="10.765625" customWidth="1"/>
    <col min="15" max="15" width="12.3828125" customWidth="1"/>
    <col min="16" max="16" width="15.765625" customWidth="1"/>
    <col min="17" max="17" width="9.921875" customWidth="1"/>
    <col min="18" max="18" width="13.53515625" customWidth="1"/>
  </cols>
  <sheetData>
    <row r="1" spans="1:18">
      <c r="A1" t="s">
        <v>0</v>
      </c>
      <c r="B1" t="s">
        <v>1</v>
      </c>
      <c r="C1" t="s">
        <v>2</v>
      </c>
      <c r="D1" t="s">
        <v>3</v>
      </c>
      <c r="E1" t="s">
        <v>4</v>
      </c>
      <c r="F1" t="s">
        <v>12783</v>
      </c>
      <c r="G1" t="s">
        <v>5</v>
      </c>
      <c r="H1" t="s">
        <v>6</v>
      </c>
      <c r="I1" t="s">
        <v>7</v>
      </c>
      <c r="J1" t="s">
        <v>12781</v>
      </c>
      <c r="K1" t="s">
        <v>8</v>
      </c>
      <c r="L1" t="s">
        <v>9</v>
      </c>
      <c r="M1" t="s">
        <v>10</v>
      </c>
      <c r="N1" t="s">
        <v>11</v>
      </c>
      <c r="O1" t="s">
        <v>12</v>
      </c>
      <c r="P1" t="s">
        <v>13</v>
      </c>
      <c r="Q1" t="s">
        <v>14</v>
      </c>
      <c r="R1" t="s">
        <v>15</v>
      </c>
    </row>
    <row r="2" spans="1:18">
      <c r="A2" t="s">
        <v>5728</v>
      </c>
      <c r="B2" t="s">
        <v>5729</v>
      </c>
      <c r="C2" t="s">
        <v>5471</v>
      </c>
      <c r="D2">
        <v>399</v>
      </c>
      <c r="E2">
        <v>499</v>
      </c>
      <c r="G2">
        <v>0.2</v>
      </c>
      <c r="H2">
        <v>4.3</v>
      </c>
      <c r="I2">
        <v>27201</v>
      </c>
      <c r="J2">
        <v>13573299</v>
      </c>
      <c r="K2" t="s">
        <v>5730</v>
      </c>
      <c r="L2" t="s">
        <v>5731</v>
      </c>
      <c r="M2" t="s">
        <v>5732</v>
      </c>
      <c r="N2" t="s">
        <v>5733</v>
      </c>
      <c r="O2" t="s">
        <v>5734</v>
      </c>
      <c r="P2" t="s">
        <v>5735</v>
      </c>
      <c r="Q2" t="s">
        <v>5736</v>
      </c>
      <c r="R2" t="s">
        <v>5737</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topLeftCell="A2" workbookViewId="0">
      <selection activeCell="O12" sqref="O12"/>
    </sheetView>
  </sheetViews>
  <sheetFormatPr defaultRowHeight="15.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O1355"/>
  <sheetViews>
    <sheetView topLeftCell="X1" workbookViewId="0">
      <selection activeCell="AK34" sqref="AK34"/>
    </sheetView>
  </sheetViews>
  <sheetFormatPr defaultRowHeight="15.5"/>
  <cols>
    <col min="1" max="1" width="117.84375" customWidth="1"/>
    <col min="2" max="2" width="29.765625" customWidth="1"/>
    <col min="3" max="3" width="7.69140625" customWidth="1"/>
    <col min="4" max="4" width="117.84375" customWidth="1"/>
    <col min="5" max="5" width="18.69140625" customWidth="1"/>
    <col min="6" max="6" width="19.23046875" customWidth="1"/>
    <col min="7" max="7" width="117.84375" customWidth="1"/>
    <col min="8" max="8" width="17.4609375" customWidth="1"/>
    <col min="9" max="9" width="17.61328125" customWidth="1"/>
    <col min="10" max="10" width="12.3046875" customWidth="1"/>
    <col min="11" max="11" width="13.765625" customWidth="1"/>
    <col min="12" max="12" width="16.07421875" customWidth="1"/>
    <col min="13" max="13" width="117.84375" customWidth="1"/>
    <col min="14" max="14" width="21.765625" customWidth="1"/>
    <col min="15" max="15" width="23.23046875" customWidth="1"/>
    <col min="17" max="17" width="14.4609375" customWidth="1"/>
    <col min="18" max="18" width="17.4609375" customWidth="1"/>
    <col min="19" max="19" width="8.3828125" customWidth="1"/>
    <col min="20" max="20" width="27.23046875" customWidth="1"/>
    <col min="21" max="21" width="25.84375" customWidth="1"/>
    <col min="22" max="22" width="15.53515625" customWidth="1"/>
    <col min="23" max="24" width="22" customWidth="1"/>
    <col min="25" max="25" width="117.84375" customWidth="1"/>
    <col min="26" max="26" width="21.3828125" customWidth="1"/>
    <col min="27" max="27" width="7.23046875" customWidth="1"/>
    <col min="28" max="28" width="13.69140625" customWidth="1"/>
    <col min="29" max="29" width="25.765625" customWidth="1"/>
    <col min="30" max="31" width="11.3046875" customWidth="1"/>
    <col min="32" max="32" width="26.53515625" customWidth="1"/>
    <col min="33" max="33" width="1.84375" customWidth="1"/>
    <col min="34" max="34" width="11.3046875" customWidth="1"/>
    <col min="35" max="35" width="36.61328125" customWidth="1"/>
    <col min="36" max="36" width="20.4609375" customWidth="1"/>
    <col min="37" max="37" width="102.07421875" customWidth="1"/>
    <col min="38" max="39" width="26.15234375" customWidth="1"/>
    <col min="40" max="40" width="14.4609375" customWidth="1"/>
    <col min="41" max="41" width="34.23046875" customWidth="1"/>
    <col min="42" max="97" width="3.84375" customWidth="1"/>
    <col min="98" max="98" width="6.84375" customWidth="1"/>
    <col min="99" max="133" width="3.84375" customWidth="1"/>
    <col min="134" max="298" width="4.84375" customWidth="1"/>
    <col min="299" max="299" width="7.84375" customWidth="1"/>
    <col min="300" max="375" width="4.84375" customWidth="1"/>
    <col min="376" max="482" width="5.84375" customWidth="1"/>
    <col min="483" max="483" width="7.921875" customWidth="1"/>
    <col min="484" max="484" width="11.3046875" customWidth="1"/>
    <col min="485" max="487" width="3.84375" customWidth="1"/>
    <col min="488" max="488" width="1.84375" customWidth="1"/>
    <col min="489" max="492" width="3.84375" customWidth="1"/>
    <col min="493" max="493" width="9.84375" customWidth="1"/>
    <col min="494" max="494" width="6.61328125" customWidth="1"/>
    <col min="495" max="498" width="3.84375" customWidth="1"/>
    <col min="499" max="499" width="9.84375" customWidth="1"/>
    <col min="500" max="500" width="6.61328125" customWidth="1"/>
    <col min="501" max="501" width="3.84375" customWidth="1"/>
    <col min="502" max="502" width="9.84375" customWidth="1"/>
    <col min="503" max="503" width="6.61328125" customWidth="1"/>
    <col min="504" max="504" width="9.84375" customWidth="1"/>
    <col min="505" max="505" width="6.61328125" customWidth="1"/>
    <col min="506" max="506" width="9.84375" customWidth="1"/>
    <col min="507" max="507" width="6.61328125" customWidth="1"/>
    <col min="508" max="508" width="9.84375" customWidth="1"/>
    <col min="509" max="509" width="6.61328125" customWidth="1"/>
    <col min="510" max="510" width="9.84375" customWidth="1"/>
    <col min="511" max="511" width="6.61328125" customWidth="1"/>
    <col min="512" max="513" width="3.84375" customWidth="1"/>
    <col min="514" max="514" width="1.84375" customWidth="1"/>
    <col min="515" max="517" width="3.84375" customWidth="1"/>
    <col min="518" max="518" width="9.84375" customWidth="1"/>
    <col min="519" max="519" width="6.61328125" customWidth="1"/>
    <col min="520" max="520" width="3.84375" customWidth="1"/>
    <col min="521" max="521" width="9.84375" customWidth="1"/>
    <col min="522" max="522" width="6.61328125" customWidth="1"/>
    <col min="523" max="523" width="9.84375" customWidth="1"/>
    <col min="524" max="524" width="6.61328125" customWidth="1"/>
    <col min="525" max="525" width="9.84375" customWidth="1"/>
    <col min="526" max="526" width="6.61328125" customWidth="1"/>
    <col min="527" max="527" width="9.84375" customWidth="1"/>
    <col min="528" max="528" width="6.61328125" customWidth="1"/>
    <col min="529" max="529" width="9.84375" customWidth="1"/>
    <col min="530" max="530" width="6.61328125" customWidth="1"/>
    <col min="531" max="531" width="3.84375" customWidth="1"/>
    <col min="532" max="532" width="9.84375" customWidth="1"/>
    <col min="533" max="533" width="6.61328125" customWidth="1"/>
    <col min="534" max="534" width="3.84375" customWidth="1"/>
    <col min="535" max="535" width="9.84375" customWidth="1"/>
    <col min="536" max="536" width="6.61328125" customWidth="1"/>
    <col min="537" max="538" width="3.84375" customWidth="1"/>
    <col min="539" max="539" width="9.84375" customWidth="1"/>
    <col min="540" max="540" width="6.61328125" customWidth="1"/>
    <col min="541" max="541" width="3.84375" customWidth="1"/>
    <col min="542" max="542" width="1.84375" customWidth="1"/>
    <col min="543" max="544" width="3.84375" customWidth="1"/>
    <col min="545" max="545" width="9.84375" customWidth="1"/>
    <col min="546" max="546" width="6.61328125" customWidth="1"/>
    <col min="547" max="547" width="9.84375" customWidth="1"/>
    <col min="548" max="548" width="6.61328125" customWidth="1"/>
    <col min="549" max="549" width="9.84375" customWidth="1"/>
    <col min="550" max="550" width="6.61328125" customWidth="1"/>
    <col min="551" max="551" width="9.84375" customWidth="1"/>
    <col min="552" max="552" width="6.61328125" customWidth="1"/>
    <col min="553" max="553" width="9.84375" customWidth="1"/>
    <col min="554" max="554" width="6.61328125" customWidth="1"/>
    <col min="555" max="555" width="9.84375" customWidth="1"/>
    <col min="556" max="556" width="6.61328125" customWidth="1"/>
    <col min="557" max="557" width="9.84375" customWidth="1"/>
    <col min="558" max="558" width="6.61328125" customWidth="1"/>
    <col min="559" max="559" width="3.84375" customWidth="1"/>
    <col min="560" max="560" width="9.84375" customWidth="1"/>
    <col min="561" max="561" width="6.61328125" customWidth="1"/>
    <col min="562" max="563" width="3.84375" customWidth="1"/>
    <col min="564" max="564" width="9.84375" customWidth="1"/>
    <col min="565" max="565" width="6.61328125" customWidth="1"/>
    <col min="566" max="569" width="3.84375" customWidth="1"/>
    <col min="570" max="570" width="9.84375" customWidth="1"/>
    <col min="571" max="571" width="6.61328125" customWidth="1"/>
    <col min="572" max="572" width="9.84375" customWidth="1"/>
    <col min="573" max="573" width="6.61328125" customWidth="1"/>
    <col min="574" max="574" width="9.84375" customWidth="1"/>
    <col min="575" max="575" width="6.61328125" customWidth="1"/>
    <col min="576" max="576" width="9.84375" customWidth="1"/>
    <col min="577" max="577" width="6.61328125" customWidth="1"/>
    <col min="578" max="578" width="3.84375" customWidth="1"/>
    <col min="579" max="579" width="1.84375" customWidth="1"/>
    <col min="580" max="584" width="3.84375" customWidth="1"/>
    <col min="585" max="585" width="9.84375" customWidth="1"/>
    <col min="586" max="586" width="6.61328125" customWidth="1"/>
    <col min="587" max="587" width="1.84375" customWidth="1"/>
    <col min="588" max="588" width="3.84375" customWidth="1"/>
    <col min="589" max="589" width="9.84375" customWidth="1"/>
    <col min="590" max="590" width="6.61328125" customWidth="1"/>
    <col min="591" max="591" width="9.84375" customWidth="1"/>
    <col min="592" max="592" width="6.61328125" customWidth="1"/>
    <col min="593" max="593" width="9.84375" customWidth="1"/>
    <col min="594" max="594" width="6.61328125" customWidth="1"/>
    <col min="595" max="595" width="9.84375" customWidth="1"/>
    <col min="596" max="596" width="6.61328125" customWidth="1"/>
    <col min="597" max="597" width="3.84375" customWidth="1"/>
    <col min="598" max="598" width="9.84375" customWidth="1"/>
    <col min="599" max="599" width="6.61328125" customWidth="1"/>
    <col min="600" max="600" width="9.84375" customWidth="1"/>
    <col min="601" max="601" width="6.61328125" customWidth="1"/>
    <col min="602" max="602" width="9.84375" customWidth="1"/>
    <col min="603" max="603" width="6.61328125" customWidth="1"/>
    <col min="604" max="604" width="3.84375" customWidth="1"/>
    <col min="605" max="605" width="9.84375" customWidth="1"/>
    <col min="606" max="606" width="6.61328125" customWidth="1"/>
    <col min="607" max="608" width="3.84375" customWidth="1"/>
    <col min="609" max="609" width="9.84375" customWidth="1"/>
    <col min="610" max="610" width="6.61328125" customWidth="1"/>
    <col min="611" max="611" width="1.84375" customWidth="1"/>
    <col min="612" max="617" width="3.84375" customWidth="1"/>
    <col min="618" max="618" width="1.84375" customWidth="1"/>
    <col min="619" max="624" width="3.84375" customWidth="1"/>
    <col min="625" max="625" width="1.84375" customWidth="1"/>
    <col min="626" max="626" width="9.84375" customWidth="1"/>
    <col min="627" max="627" width="6.61328125" customWidth="1"/>
    <col min="628" max="629" width="3.84375" customWidth="1"/>
    <col min="630" max="630" width="1.84375" customWidth="1"/>
    <col min="631" max="631" width="9.84375" customWidth="1"/>
    <col min="632" max="632" width="6.61328125" customWidth="1"/>
    <col min="633" max="633" width="3.84375" customWidth="1"/>
    <col min="634" max="634" width="9.84375" customWidth="1"/>
    <col min="635" max="635" width="6.61328125" customWidth="1"/>
    <col min="636" max="636" width="9.84375" customWidth="1"/>
    <col min="637" max="637" width="6.61328125" customWidth="1"/>
    <col min="638" max="639" width="3.84375" customWidth="1"/>
    <col min="640" max="640" width="9.84375" customWidth="1"/>
    <col min="641" max="641" width="6.61328125" customWidth="1"/>
    <col min="642" max="642" width="9.84375" customWidth="1"/>
    <col min="643" max="643" width="6.61328125" customWidth="1"/>
    <col min="644" max="648" width="3.84375" customWidth="1"/>
    <col min="649" max="649" width="9.84375" customWidth="1"/>
    <col min="650" max="650" width="6.61328125" customWidth="1"/>
    <col min="651" max="651" width="9.84375" customWidth="1"/>
    <col min="652" max="652" width="6.61328125" customWidth="1"/>
    <col min="653" max="653" width="3.84375" customWidth="1"/>
    <col min="654" max="654" width="9.84375" customWidth="1"/>
    <col min="655" max="655" width="6.61328125" customWidth="1"/>
    <col min="656" max="658" width="3.84375" customWidth="1"/>
    <col min="659" max="659" width="9.84375" customWidth="1"/>
    <col min="660" max="660" width="6.61328125" customWidth="1"/>
    <col min="661" max="661" width="9.84375" customWidth="1"/>
    <col min="662" max="662" width="6.61328125" customWidth="1"/>
    <col min="663" max="663" width="9.84375" customWidth="1"/>
    <col min="664" max="664" width="6.61328125" customWidth="1"/>
    <col min="665" max="665" width="9.84375" customWidth="1"/>
    <col min="666" max="666" width="6.61328125" customWidth="1"/>
    <col min="667" max="667" width="9.84375" customWidth="1"/>
    <col min="668" max="668" width="6.61328125" customWidth="1"/>
    <col min="669" max="669" width="9.84375" customWidth="1"/>
    <col min="670" max="670" width="6.61328125" customWidth="1"/>
    <col min="671" max="671" width="3.84375" customWidth="1"/>
    <col min="672" max="672" width="9.84375" customWidth="1"/>
    <col min="673" max="673" width="6.61328125" customWidth="1"/>
    <col min="674" max="674" width="3.84375" customWidth="1"/>
    <col min="675" max="675" width="1.84375" customWidth="1"/>
    <col min="676" max="678" width="3.84375" customWidth="1"/>
    <col min="679" max="679" width="9.84375" customWidth="1"/>
    <col min="680" max="680" width="6.61328125" customWidth="1"/>
    <col min="681" max="681" width="9.84375" customWidth="1"/>
    <col min="682" max="682" width="6.61328125" customWidth="1"/>
    <col min="683" max="685" width="3.84375" customWidth="1"/>
    <col min="686" max="686" width="9.84375" customWidth="1"/>
    <col min="687" max="687" width="6.61328125" customWidth="1"/>
    <col min="688" max="690" width="3.84375" customWidth="1"/>
    <col min="691" max="691" width="9.84375" customWidth="1"/>
    <col min="692" max="692" width="6.61328125" customWidth="1"/>
    <col min="693" max="693" width="9.84375" customWidth="1"/>
    <col min="694" max="694" width="6.61328125" customWidth="1"/>
    <col min="695" max="698" width="3.84375" customWidth="1"/>
    <col min="699" max="699" width="1.84375" customWidth="1"/>
    <col min="700" max="703" width="3.84375" customWidth="1"/>
    <col min="704" max="704" width="1.3828125" customWidth="1"/>
    <col min="705" max="705" width="9.84375" customWidth="1"/>
    <col min="706" max="706" width="6.61328125" customWidth="1"/>
    <col min="707" max="707" width="3.84375" customWidth="1"/>
    <col min="708" max="708" width="9.84375" customWidth="1"/>
    <col min="709" max="709" width="6.61328125" customWidth="1"/>
    <col min="710" max="710" width="9.84375" customWidth="1"/>
    <col min="711" max="711" width="6.61328125" customWidth="1"/>
    <col min="712" max="712" width="9.84375" customWidth="1"/>
    <col min="713" max="713" width="6.61328125" customWidth="1"/>
    <col min="714" max="714" width="9.84375" customWidth="1"/>
    <col min="715" max="715" width="6.61328125" customWidth="1"/>
    <col min="716" max="716" width="9.84375" customWidth="1"/>
    <col min="717" max="717" width="6.61328125" customWidth="1"/>
    <col min="718" max="718" width="3.84375" customWidth="1"/>
    <col min="719" max="719" width="9.84375" customWidth="1"/>
    <col min="720" max="720" width="6.61328125" customWidth="1"/>
    <col min="721" max="721" width="9.84375" customWidth="1"/>
    <col min="722" max="722" width="6.61328125" customWidth="1"/>
    <col min="723" max="723" width="9.84375" customWidth="1"/>
    <col min="724" max="724" width="6.61328125" customWidth="1"/>
    <col min="725" max="725" width="9.84375" customWidth="1"/>
    <col min="726" max="726" width="6.61328125" customWidth="1"/>
    <col min="727" max="727" width="9.84375" customWidth="1"/>
    <col min="728" max="728" width="6.61328125" customWidth="1"/>
    <col min="729" max="729" width="9.84375" customWidth="1"/>
    <col min="730" max="730" width="6.61328125" customWidth="1"/>
    <col min="731" max="731" width="9.84375" customWidth="1"/>
    <col min="732" max="732" width="6.61328125" customWidth="1"/>
    <col min="733" max="733" width="1.84375" customWidth="1"/>
    <col min="734" max="734" width="3.84375" customWidth="1"/>
    <col min="735" max="735" width="9.84375" customWidth="1"/>
    <col min="736" max="736" width="6.61328125" customWidth="1"/>
    <col min="737" max="737" width="3.84375" customWidth="1"/>
    <col min="738" max="738" width="9.84375" customWidth="1"/>
    <col min="739" max="739" width="6.61328125" customWidth="1"/>
    <col min="740" max="740" width="3.84375" customWidth="1"/>
    <col min="741" max="741" width="9.84375" customWidth="1"/>
    <col min="742" max="742" width="6.61328125" customWidth="1"/>
    <col min="743" max="743" width="9.84375" customWidth="1"/>
    <col min="744" max="744" width="6.61328125" customWidth="1"/>
    <col min="745" max="745" width="3.84375" customWidth="1"/>
    <col min="746" max="746" width="9.84375" customWidth="1"/>
    <col min="747" max="747" width="6.61328125" customWidth="1"/>
    <col min="748" max="748" width="3.84375" customWidth="1"/>
    <col min="749" max="749" width="9.84375" customWidth="1"/>
    <col min="750" max="750" width="6.61328125" customWidth="1"/>
    <col min="751" max="751" width="9.84375" customWidth="1"/>
    <col min="752" max="752" width="6.61328125" customWidth="1"/>
    <col min="753" max="753" width="3.84375" customWidth="1"/>
    <col min="754" max="754" width="9.84375" customWidth="1"/>
    <col min="755" max="755" width="6.61328125" customWidth="1"/>
    <col min="756" max="756" width="3.84375" customWidth="1"/>
    <col min="757" max="757" width="9.84375" customWidth="1"/>
    <col min="758" max="758" width="6.61328125" customWidth="1"/>
    <col min="759" max="762" width="3.84375" customWidth="1"/>
    <col min="763" max="763" width="1.84375" customWidth="1"/>
    <col min="764" max="769" width="3.84375" customWidth="1"/>
    <col min="770" max="770" width="9.84375" customWidth="1"/>
    <col min="771" max="771" width="6.61328125" customWidth="1"/>
    <col min="772" max="772" width="9.84375" customWidth="1"/>
    <col min="773" max="773" width="6.61328125" customWidth="1"/>
    <col min="774" max="774" width="3.84375" customWidth="1"/>
    <col min="775" max="775" width="9.84375" customWidth="1"/>
    <col min="776" max="776" width="6.61328125" customWidth="1"/>
    <col min="777" max="777" width="9.84375" customWidth="1"/>
    <col min="778" max="778" width="6.61328125" customWidth="1"/>
    <col min="779" max="779" width="9.84375" customWidth="1"/>
    <col min="780" max="780" width="6.61328125" customWidth="1"/>
    <col min="781" max="781" width="9.84375" customWidth="1"/>
    <col min="782" max="782" width="6.61328125" customWidth="1"/>
    <col min="783" max="783" width="3.84375" customWidth="1"/>
    <col min="784" max="784" width="9.84375" customWidth="1"/>
    <col min="785" max="785" width="6.61328125" customWidth="1"/>
    <col min="786" max="786" width="3.84375" customWidth="1"/>
    <col min="787" max="787" width="9.84375" customWidth="1"/>
    <col min="788" max="788" width="6.61328125" customWidth="1"/>
    <col min="789" max="789" width="9.84375" customWidth="1"/>
    <col min="790" max="790" width="6.61328125" customWidth="1"/>
    <col min="791" max="791" width="9.84375" customWidth="1"/>
    <col min="792" max="792" width="6.61328125" customWidth="1"/>
    <col min="793" max="793" width="9.84375" customWidth="1"/>
    <col min="794" max="794" width="6.61328125" customWidth="1"/>
    <col min="795" max="795" width="9.84375" customWidth="1"/>
    <col min="796" max="796" width="6.61328125" customWidth="1"/>
    <col min="797" max="797" width="9.84375" customWidth="1"/>
    <col min="798" max="798" width="6.61328125" customWidth="1"/>
    <col min="799" max="799" width="9.84375" customWidth="1"/>
    <col min="800" max="800" width="6.61328125" customWidth="1"/>
    <col min="801" max="801" width="9.84375" customWidth="1"/>
    <col min="802" max="802" width="6.61328125" customWidth="1"/>
    <col min="803" max="804" width="3.84375" customWidth="1"/>
    <col min="805" max="805" width="9.84375" customWidth="1"/>
    <col min="806" max="806" width="6.61328125" customWidth="1"/>
    <col min="807" max="807" width="3.84375" customWidth="1"/>
    <col min="808" max="808" width="9.84375" customWidth="1"/>
    <col min="809" max="809" width="6.61328125" customWidth="1"/>
    <col min="810" max="810" width="3.84375" customWidth="1"/>
    <col min="811" max="811" width="9.84375" customWidth="1"/>
    <col min="812" max="812" width="6.61328125" customWidth="1"/>
    <col min="813" max="813" width="9.84375" customWidth="1"/>
    <col min="814" max="814" width="6.61328125" customWidth="1"/>
    <col min="815" max="815" width="9.84375" customWidth="1"/>
    <col min="816" max="816" width="6.61328125" customWidth="1"/>
    <col min="817" max="817" width="3.84375" customWidth="1"/>
    <col min="818" max="818" width="9.84375" customWidth="1"/>
    <col min="819" max="819" width="6.61328125" customWidth="1"/>
    <col min="820" max="820" width="9.84375" customWidth="1"/>
    <col min="821" max="821" width="6.61328125" customWidth="1"/>
    <col min="822" max="823" width="3.84375" customWidth="1"/>
    <col min="824" max="824" width="1.84375" customWidth="1"/>
    <col min="825" max="826" width="3.84375" customWidth="1"/>
    <col min="827" max="827" width="9.84375" customWidth="1"/>
    <col min="828" max="828" width="6.61328125" customWidth="1"/>
    <col min="829" max="835" width="3.84375" customWidth="1"/>
    <col min="836" max="836" width="9.84375" customWidth="1"/>
    <col min="837" max="837" width="6.61328125" customWidth="1"/>
    <col min="838" max="838" width="9.84375" customWidth="1"/>
    <col min="839" max="839" width="6.61328125" customWidth="1"/>
    <col min="840" max="840" width="1.84375" customWidth="1"/>
    <col min="841" max="841" width="9.84375" customWidth="1"/>
    <col min="842" max="842" width="6.61328125" customWidth="1"/>
    <col min="843" max="843" width="9.84375" customWidth="1"/>
    <col min="844" max="844" width="6.61328125" customWidth="1"/>
    <col min="845" max="845" width="9.84375" customWidth="1"/>
    <col min="846" max="846" width="6.61328125" customWidth="1"/>
    <col min="847" max="847" width="9.84375" customWidth="1"/>
    <col min="848" max="848" width="6.61328125" customWidth="1"/>
    <col min="849" max="849" width="9.84375" customWidth="1"/>
    <col min="850" max="850" width="6.61328125" customWidth="1"/>
    <col min="851" max="851" width="1.84375" customWidth="1"/>
    <col min="852" max="852" width="9.84375" customWidth="1"/>
    <col min="853" max="853" width="6.61328125" customWidth="1"/>
    <col min="854" max="854" width="9.84375" customWidth="1"/>
    <col min="855" max="855" width="6.61328125" customWidth="1"/>
    <col min="856" max="856" width="9.84375" customWidth="1"/>
    <col min="857" max="857" width="6.61328125" customWidth="1"/>
    <col min="858" max="858" width="9.84375" customWidth="1"/>
    <col min="859" max="859" width="6.61328125" customWidth="1"/>
    <col min="860" max="860" width="9.84375" customWidth="1"/>
    <col min="861" max="861" width="6.61328125" customWidth="1"/>
    <col min="862" max="862" width="3.84375" customWidth="1"/>
    <col min="863" max="863" width="1.84375" customWidth="1"/>
    <col min="864" max="864" width="3.84375" customWidth="1"/>
    <col min="865" max="865" width="9.84375" customWidth="1"/>
    <col min="866" max="866" width="6.61328125" customWidth="1"/>
    <col min="867" max="867" width="1.84375" customWidth="1"/>
    <col min="868" max="870" width="3.84375" customWidth="1"/>
    <col min="871" max="871" width="9.84375" customWidth="1"/>
    <col min="872" max="872" width="6.61328125" customWidth="1"/>
    <col min="873" max="873" width="3.84375" customWidth="1"/>
    <col min="874" max="874" width="9.84375" customWidth="1"/>
    <col min="875" max="875" width="6.61328125" customWidth="1"/>
    <col min="876" max="878" width="3.84375" customWidth="1"/>
    <col min="879" max="879" width="1.84375" customWidth="1"/>
    <col min="880" max="883" width="3.84375" customWidth="1"/>
    <col min="884" max="884" width="9.84375" customWidth="1"/>
    <col min="885" max="885" width="6.61328125" customWidth="1"/>
    <col min="886" max="887" width="3.84375" customWidth="1"/>
    <col min="888" max="888" width="9.84375" customWidth="1"/>
    <col min="889" max="889" width="6.61328125" customWidth="1"/>
    <col min="890" max="890" width="9.84375" customWidth="1"/>
    <col min="891" max="891" width="6.61328125" customWidth="1"/>
    <col min="892" max="892" width="9.84375" customWidth="1"/>
    <col min="893" max="893" width="6.61328125" customWidth="1"/>
    <col min="894" max="894" width="9.84375" customWidth="1"/>
    <col min="895" max="895" width="6.61328125" customWidth="1"/>
    <col min="896" max="896" width="9.84375" customWidth="1"/>
    <col min="897" max="897" width="6.61328125" customWidth="1"/>
    <col min="898" max="898" width="3.84375" customWidth="1"/>
    <col min="899" max="899" width="9.84375" customWidth="1"/>
    <col min="900" max="900" width="6.61328125" customWidth="1"/>
    <col min="901" max="901" width="9.84375" customWidth="1"/>
    <col min="902" max="902" width="6.61328125" customWidth="1"/>
    <col min="903" max="903" width="3.84375" customWidth="1"/>
    <col min="904" max="904" width="9.84375" customWidth="1"/>
    <col min="905" max="905" width="6.61328125" customWidth="1"/>
    <col min="906" max="906" width="9.84375" customWidth="1"/>
    <col min="907" max="907" width="9.61328125" customWidth="1"/>
    <col min="908" max="908" width="12.3828125" customWidth="1"/>
    <col min="909" max="909" width="6.61328125" customWidth="1"/>
    <col min="910" max="910" width="9.84375" customWidth="1"/>
    <col min="911" max="911" width="6.61328125" customWidth="1"/>
    <col min="912" max="912" width="9.84375" customWidth="1"/>
    <col min="913" max="913" width="6.61328125" customWidth="1"/>
    <col min="914" max="914" width="3.84375" customWidth="1"/>
    <col min="915" max="915" width="9.84375" customWidth="1"/>
    <col min="916" max="916" width="6.61328125" customWidth="1"/>
    <col min="917" max="917" width="9.84375" customWidth="1"/>
    <col min="918" max="918" width="6.61328125" customWidth="1"/>
    <col min="919" max="919" width="9.84375" customWidth="1"/>
    <col min="920" max="920" width="6.61328125" customWidth="1"/>
    <col min="921" max="921" width="9.84375" customWidth="1"/>
    <col min="922" max="922" width="6.61328125" customWidth="1"/>
    <col min="923" max="923" width="9.84375" customWidth="1"/>
    <col min="924" max="924" width="6.61328125" customWidth="1"/>
    <col min="925" max="925" width="9.84375" customWidth="1"/>
    <col min="926" max="926" width="6.61328125" customWidth="1"/>
    <col min="927" max="927" width="9.84375" customWidth="1"/>
    <col min="928" max="928" width="6.61328125" customWidth="1"/>
    <col min="929" max="929" width="3.84375" customWidth="1"/>
    <col min="930" max="930" width="9.84375" customWidth="1"/>
    <col min="931" max="931" width="6.61328125" customWidth="1"/>
    <col min="932" max="932" width="3.84375" customWidth="1"/>
    <col min="933" max="933" width="9.84375" customWidth="1"/>
    <col min="934" max="934" width="6.61328125" customWidth="1"/>
    <col min="935" max="935" width="9.84375" customWidth="1"/>
    <col min="936" max="936" width="6.61328125" customWidth="1"/>
    <col min="937" max="937" width="9.84375" customWidth="1"/>
    <col min="938" max="938" width="6.61328125" customWidth="1"/>
    <col min="939" max="939" width="9.84375" customWidth="1"/>
    <col min="940" max="940" width="6.61328125" customWidth="1"/>
    <col min="941" max="941" width="9.84375" customWidth="1"/>
    <col min="942" max="942" width="6.61328125" customWidth="1"/>
    <col min="943" max="943" width="9.84375" customWidth="1"/>
    <col min="944" max="944" width="6.61328125" customWidth="1"/>
    <col min="945" max="945" width="3.84375" customWidth="1"/>
    <col min="946" max="946" width="9.84375" customWidth="1"/>
    <col min="947" max="947" width="6.61328125" customWidth="1"/>
    <col min="948" max="948" width="9.84375" customWidth="1"/>
    <col min="949" max="949" width="6.61328125" customWidth="1"/>
    <col min="950" max="951" width="3.84375" customWidth="1"/>
    <col min="952" max="952" width="1.84375" customWidth="1"/>
    <col min="953" max="957" width="3.84375" customWidth="1"/>
    <col min="958" max="958" width="9.84375" customWidth="1"/>
    <col min="959" max="959" width="6.61328125" customWidth="1"/>
    <col min="960" max="960" width="1.84375" customWidth="1"/>
    <col min="961" max="961" width="3.84375" customWidth="1"/>
    <col min="962" max="962" width="9.84375" customWidth="1"/>
    <col min="963" max="963" width="6.61328125" customWidth="1"/>
    <col min="964" max="964" width="9.84375" customWidth="1"/>
    <col min="965" max="965" width="6.61328125" customWidth="1"/>
    <col min="966" max="966" width="9.84375" customWidth="1"/>
    <col min="967" max="967" width="6.61328125" customWidth="1"/>
    <col min="968" max="968" width="9.84375" customWidth="1"/>
    <col min="969" max="969" width="6.61328125" customWidth="1"/>
    <col min="970" max="970" width="9.84375" customWidth="1"/>
    <col min="971" max="971" width="6.61328125" customWidth="1"/>
    <col min="972" max="972" width="9.84375" customWidth="1"/>
    <col min="973" max="973" width="6.61328125" customWidth="1"/>
    <col min="974" max="974" width="9.84375" customWidth="1"/>
    <col min="975" max="975" width="6.61328125" customWidth="1"/>
    <col min="976" max="977" width="3.84375" customWidth="1"/>
    <col min="978" max="978" width="9.84375" customWidth="1"/>
    <col min="979" max="979" width="6.61328125" customWidth="1"/>
    <col min="980" max="980" width="9.84375" customWidth="1"/>
    <col min="981" max="981" width="6.61328125" customWidth="1"/>
    <col min="982" max="982" width="9.84375" customWidth="1"/>
    <col min="983" max="983" width="6.61328125" customWidth="1"/>
    <col min="984" max="984" width="9.84375" customWidth="1"/>
    <col min="985" max="985" width="6.61328125" customWidth="1"/>
    <col min="986" max="986" width="9.84375" customWidth="1"/>
    <col min="987" max="987" width="6.61328125" customWidth="1"/>
    <col min="988" max="988" width="9.84375" customWidth="1"/>
    <col min="989" max="989" width="6.61328125" customWidth="1"/>
    <col min="990" max="990" width="9.84375" customWidth="1"/>
    <col min="991" max="991" width="6.61328125" customWidth="1"/>
    <col min="992" max="992" width="9.84375" customWidth="1"/>
    <col min="993" max="993" width="6.61328125" customWidth="1"/>
    <col min="994" max="996" width="3.84375" customWidth="1"/>
    <col min="997" max="997" width="1.84375" customWidth="1"/>
    <col min="998" max="1000" width="3.84375" customWidth="1"/>
    <col min="1001" max="1001" width="9.84375" customWidth="1"/>
    <col min="1002" max="1002" width="6.61328125" customWidth="1"/>
    <col min="1003" max="1003" width="3.84375" customWidth="1"/>
    <col min="1004" max="1004" width="9.84375" customWidth="1"/>
    <col min="1005" max="1005" width="6.61328125" customWidth="1"/>
    <col min="1006" max="1006" width="9.84375" customWidth="1"/>
    <col min="1007" max="1007" width="6.61328125" customWidth="1"/>
    <col min="1008" max="1008" width="9.84375" customWidth="1"/>
    <col min="1009" max="1009" width="6.61328125" customWidth="1"/>
    <col min="1010" max="1010" width="9.84375" customWidth="1"/>
    <col min="1011" max="1011" width="6.61328125" customWidth="1"/>
    <col min="1012" max="1012" width="3.84375" customWidth="1"/>
    <col min="1013" max="1013" width="9.84375" customWidth="1"/>
    <col min="1014" max="1014" width="6.61328125" customWidth="1"/>
    <col min="1015" max="1015" width="9.84375" customWidth="1"/>
    <col min="1016" max="1016" width="6.61328125" customWidth="1"/>
    <col min="1017" max="1017" width="9.84375" customWidth="1"/>
    <col min="1018" max="1018" width="6.61328125" customWidth="1"/>
    <col min="1019" max="1019" width="9.84375" customWidth="1"/>
    <col min="1020" max="1020" width="6.61328125" customWidth="1"/>
    <col min="1021" max="1021" width="9.84375" customWidth="1"/>
    <col min="1022" max="1022" width="6.61328125" customWidth="1"/>
    <col min="1023" max="1023" width="9.84375" customWidth="1"/>
    <col min="1024" max="1024" width="6.61328125" customWidth="1"/>
    <col min="1025" max="1025" width="9.84375" customWidth="1"/>
    <col min="1026" max="1026" width="6.61328125" customWidth="1"/>
    <col min="1027" max="1027" width="1.84375" customWidth="1"/>
    <col min="1028" max="1028" width="9.84375" customWidth="1"/>
    <col min="1029" max="1029" width="6.61328125" customWidth="1"/>
    <col min="1030" max="1030" width="1.84375" customWidth="1"/>
    <col min="1031" max="1032" width="3.84375" customWidth="1"/>
    <col min="1033" max="1033" width="9.84375" customWidth="1"/>
    <col min="1034" max="1034" width="6.61328125" customWidth="1"/>
    <col min="1035" max="1035" width="9.84375" customWidth="1"/>
    <col min="1036" max="1036" width="6.61328125" customWidth="1"/>
    <col min="1037" max="1037" width="9.84375" customWidth="1"/>
    <col min="1038" max="1038" width="6.61328125" customWidth="1"/>
    <col min="1039" max="1039" width="9.84375" customWidth="1"/>
    <col min="1040" max="1040" width="6.61328125" customWidth="1"/>
    <col min="1041" max="1041" width="9.84375" customWidth="1"/>
    <col min="1042" max="1042" width="6.61328125" customWidth="1"/>
    <col min="1043" max="1043" width="9.84375" customWidth="1"/>
    <col min="1044" max="1044" width="6.61328125" customWidth="1"/>
    <col min="1045" max="1045" width="9.84375" customWidth="1"/>
    <col min="1046" max="1046" width="6.61328125" customWidth="1"/>
    <col min="1047" max="1047" width="9.84375" customWidth="1"/>
    <col min="1048" max="1048" width="6.61328125" customWidth="1"/>
    <col min="1049" max="1049" width="9.84375" customWidth="1"/>
    <col min="1050" max="1050" width="6.61328125" customWidth="1"/>
    <col min="1051" max="1051" width="9.84375" customWidth="1"/>
    <col min="1052" max="1052" width="6.61328125" customWidth="1"/>
    <col min="1053" max="1053" width="9.84375" customWidth="1"/>
    <col min="1054" max="1054" width="6.61328125" customWidth="1"/>
    <col min="1055" max="1055" width="9.84375" customWidth="1"/>
    <col min="1056" max="1056" width="6.61328125" customWidth="1"/>
    <col min="1057" max="1058" width="3.84375" customWidth="1"/>
    <col min="1059" max="1059" width="9.84375" customWidth="1"/>
    <col min="1060" max="1060" width="6.61328125" customWidth="1"/>
    <col min="1061" max="1061" width="3.84375" customWidth="1"/>
    <col min="1062" max="1062" width="1.84375" customWidth="1"/>
    <col min="1063" max="1065" width="3.84375" customWidth="1"/>
    <col min="1066" max="1066" width="9.84375" customWidth="1"/>
    <col min="1067" max="1067" width="6.61328125" customWidth="1"/>
    <col min="1068" max="1068" width="9.84375" customWidth="1"/>
    <col min="1069" max="1069" width="6.61328125" customWidth="1"/>
    <col min="1070" max="1070" width="9.84375" customWidth="1"/>
    <col min="1071" max="1071" width="6.61328125" customWidth="1"/>
    <col min="1072" max="1072" width="3.84375" customWidth="1"/>
    <col min="1073" max="1073" width="9.84375" customWidth="1"/>
    <col min="1074" max="1074" width="6.61328125" customWidth="1"/>
    <col min="1075" max="1075" width="9.84375" customWidth="1"/>
    <col min="1076" max="1076" width="6.61328125" customWidth="1"/>
    <col min="1077" max="1077" width="9.84375" customWidth="1"/>
    <col min="1078" max="1078" width="6.61328125" customWidth="1"/>
    <col min="1079" max="1079" width="9.84375" customWidth="1"/>
    <col min="1080" max="1080" width="6.61328125" customWidth="1"/>
    <col min="1081" max="1082" width="3.84375" customWidth="1"/>
    <col min="1083" max="1083" width="9.84375" customWidth="1"/>
    <col min="1084" max="1084" width="6.61328125" customWidth="1"/>
    <col min="1085" max="1085" width="1.84375" customWidth="1"/>
    <col min="1086" max="1086" width="3.84375" customWidth="1"/>
    <col min="1087" max="1087" width="9.84375" customWidth="1"/>
    <col min="1088" max="1088" width="6.61328125" customWidth="1"/>
    <col min="1089" max="1089" width="9.84375" customWidth="1"/>
    <col min="1090" max="1090" width="6.61328125" customWidth="1"/>
    <col min="1091" max="1091" width="9.84375" customWidth="1"/>
    <col min="1092" max="1092" width="6.61328125" customWidth="1"/>
    <col min="1093" max="1093" width="9.84375" customWidth="1"/>
    <col min="1094" max="1094" width="6.61328125" customWidth="1"/>
    <col min="1095" max="1095" width="9.84375" customWidth="1"/>
    <col min="1096" max="1096" width="6.61328125" customWidth="1"/>
    <col min="1097" max="1097" width="9.84375" customWidth="1"/>
    <col min="1098" max="1098" width="6.61328125" customWidth="1"/>
    <col min="1099" max="1099" width="9.84375" customWidth="1"/>
    <col min="1100" max="1100" width="6.61328125" customWidth="1"/>
    <col min="1101" max="1101" width="3.84375" customWidth="1"/>
    <col min="1102" max="1102" width="1.84375" customWidth="1"/>
    <col min="1103" max="1106" width="3.84375" customWidth="1"/>
    <col min="1107" max="1107" width="9.84375" customWidth="1"/>
    <col min="1108" max="1108" width="7.61328125" customWidth="1"/>
    <col min="1109" max="1109" width="10.84375" customWidth="1"/>
    <col min="1110" max="1110" width="7.61328125" customWidth="1"/>
    <col min="1111" max="1111" width="10.84375" customWidth="1"/>
    <col min="1112" max="1112" width="7.61328125" customWidth="1"/>
    <col min="1113" max="1113" width="10.84375" customWidth="1"/>
    <col min="1114" max="1114" width="7.61328125" customWidth="1"/>
    <col min="1115" max="1115" width="10.84375" customWidth="1"/>
    <col min="1116" max="1116" width="7.61328125" customWidth="1"/>
    <col min="1117" max="1117" width="10.84375" customWidth="1"/>
    <col min="1118" max="1118" width="7.61328125" customWidth="1"/>
    <col min="1119" max="1119" width="3.84375" customWidth="1"/>
    <col min="1120" max="1120" width="10.84375" customWidth="1"/>
    <col min="1121" max="1121" width="7.61328125" customWidth="1"/>
    <col min="1122" max="1122" width="10.84375" customWidth="1"/>
    <col min="1123" max="1123" width="7.61328125" customWidth="1"/>
    <col min="1124" max="1124" width="10.84375" customWidth="1"/>
    <col min="1125" max="1125" width="7.61328125" customWidth="1"/>
    <col min="1126" max="1126" width="3.84375" customWidth="1"/>
    <col min="1127" max="1127" width="10.84375" customWidth="1"/>
    <col min="1128" max="1128" width="7.61328125" customWidth="1"/>
    <col min="1129" max="1129" width="10.84375" customWidth="1"/>
    <col min="1130" max="1130" width="7.61328125" customWidth="1"/>
    <col min="1131" max="1131" width="10.84375" customWidth="1"/>
    <col min="1132" max="1132" width="7.61328125" customWidth="1"/>
    <col min="1133" max="1133" width="10.84375" customWidth="1"/>
    <col min="1134" max="1134" width="7.61328125" customWidth="1"/>
    <col min="1135" max="1135" width="10.84375" customWidth="1"/>
    <col min="1136" max="1136" width="7.61328125" customWidth="1"/>
    <col min="1137" max="1137" width="3.84375" customWidth="1"/>
    <col min="1138" max="1138" width="1.84375" customWidth="1"/>
    <col min="1139" max="1140" width="3.84375" customWidth="1"/>
    <col min="1141" max="1141" width="10.84375" customWidth="1"/>
    <col min="1142" max="1142" width="7.61328125" customWidth="1"/>
    <col min="1143" max="1143" width="10.84375" customWidth="1"/>
    <col min="1144" max="1144" width="7.61328125" customWidth="1"/>
    <col min="1145" max="1145" width="10.84375" customWidth="1"/>
    <col min="1146" max="1146" width="7.61328125" customWidth="1"/>
    <col min="1147" max="1147" width="10.84375" customWidth="1"/>
    <col min="1148" max="1148" width="7.61328125" customWidth="1"/>
    <col min="1149" max="1150" width="3.84375" customWidth="1"/>
    <col min="1151" max="1151" width="10.84375" customWidth="1"/>
    <col min="1152" max="1152" width="7.61328125" customWidth="1"/>
    <col min="1153" max="1153" width="10.84375" customWidth="1"/>
    <col min="1154" max="1154" width="7.61328125" customWidth="1"/>
    <col min="1155" max="1155" width="10.84375" customWidth="1"/>
    <col min="1156" max="1156" width="7.61328125" customWidth="1"/>
    <col min="1157" max="1158" width="3.84375" customWidth="1"/>
    <col min="1159" max="1159" width="10.84375" customWidth="1"/>
    <col min="1160" max="1160" width="7.61328125" customWidth="1"/>
    <col min="1161" max="1161" width="10.84375" customWidth="1"/>
    <col min="1162" max="1162" width="7.61328125" customWidth="1"/>
    <col min="1163" max="1163" width="10.84375" customWidth="1"/>
    <col min="1164" max="1164" width="7.61328125" customWidth="1"/>
    <col min="1165" max="1165" width="10.84375" customWidth="1"/>
    <col min="1166" max="1166" width="7.61328125" customWidth="1"/>
    <col min="1167" max="1167" width="10.84375" customWidth="1"/>
    <col min="1168" max="1168" width="7.61328125" customWidth="1"/>
    <col min="1169" max="1169" width="3.84375" customWidth="1"/>
    <col min="1170" max="1170" width="10.84375" customWidth="1"/>
    <col min="1171" max="1171" width="7.61328125" customWidth="1"/>
    <col min="1172" max="1172" width="10.84375" customWidth="1"/>
    <col min="1173" max="1173" width="7.61328125" customWidth="1"/>
    <col min="1174" max="1174" width="1.84375" customWidth="1"/>
    <col min="1175" max="1175" width="3.84375" customWidth="1"/>
    <col min="1176" max="1176" width="10.84375" customWidth="1"/>
    <col min="1177" max="1177" width="7.61328125" customWidth="1"/>
    <col min="1178" max="1181" width="3.84375" customWidth="1"/>
    <col min="1182" max="1182" width="10.84375" customWidth="1"/>
    <col min="1183" max="1183" width="7.61328125" customWidth="1"/>
    <col min="1184" max="1184" width="10.84375" customWidth="1"/>
    <col min="1185" max="1185" width="7.61328125" customWidth="1"/>
    <col min="1186" max="1186" width="10.84375" customWidth="1"/>
    <col min="1187" max="1187" width="7.61328125" customWidth="1"/>
    <col min="1188" max="1188" width="10.84375" customWidth="1"/>
    <col min="1189" max="1189" width="7.61328125" customWidth="1"/>
    <col min="1190" max="1190" width="10.84375" customWidth="1"/>
    <col min="1191" max="1191" width="7.61328125" customWidth="1"/>
    <col min="1192" max="1192" width="10.84375" customWidth="1"/>
    <col min="1193" max="1193" width="7.61328125" customWidth="1"/>
    <col min="1194" max="1194" width="3.84375" customWidth="1"/>
    <col min="1195" max="1195" width="10.84375" customWidth="1"/>
    <col min="1196" max="1196" width="7.61328125" customWidth="1"/>
    <col min="1197" max="1197" width="10.84375" customWidth="1"/>
    <col min="1198" max="1198" width="7.61328125" customWidth="1"/>
    <col min="1199" max="1199" width="3.84375" customWidth="1"/>
    <col min="1200" max="1200" width="10.84375" customWidth="1"/>
    <col min="1201" max="1201" width="7.61328125" customWidth="1"/>
    <col min="1202" max="1202" width="3.84375" customWidth="1"/>
    <col min="1203" max="1203" width="10.84375" customWidth="1"/>
    <col min="1204" max="1204" width="7.61328125" customWidth="1"/>
    <col min="1205" max="1205" width="10.84375" customWidth="1"/>
    <col min="1206" max="1206" width="7.61328125" customWidth="1"/>
    <col min="1207" max="1207" width="10.84375" customWidth="1"/>
    <col min="1208" max="1208" width="7.61328125" customWidth="1"/>
    <col min="1209" max="1209" width="3.84375" customWidth="1"/>
    <col min="1210" max="1210" width="10.84375" customWidth="1"/>
    <col min="1211" max="1211" width="7.61328125" customWidth="1"/>
    <col min="1212" max="1212" width="10.84375" customWidth="1"/>
    <col min="1213" max="1213" width="7.61328125" customWidth="1"/>
    <col min="1214" max="1215" width="3.84375" customWidth="1"/>
    <col min="1216" max="1216" width="10.84375" customWidth="1"/>
    <col min="1217" max="1217" width="7.61328125" customWidth="1"/>
    <col min="1218" max="1218" width="3.84375" customWidth="1"/>
    <col min="1219" max="1219" width="10.84375" customWidth="1"/>
    <col min="1220" max="1220" width="7.61328125" customWidth="1"/>
    <col min="1221" max="1221" width="10.84375" customWidth="1"/>
    <col min="1222" max="1222" width="7.61328125" customWidth="1"/>
    <col min="1223" max="1223" width="10.84375" customWidth="1"/>
    <col min="1224" max="1224" width="7.61328125" customWidth="1"/>
    <col min="1225" max="1225" width="10.84375" customWidth="1"/>
    <col min="1226" max="1226" width="7.61328125" customWidth="1"/>
    <col min="1227" max="1227" width="3.84375" customWidth="1"/>
    <col min="1228" max="1228" width="10.84375" customWidth="1"/>
    <col min="1229" max="1229" width="7.61328125" customWidth="1"/>
    <col min="1230" max="1230" width="3.84375" customWidth="1"/>
    <col min="1231" max="1231" width="10.84375" customWidth="1"/>
    <col min="1232" max="1232" width="7.61328125" customWidth="1"/>
    <col min="1233" max="1233" width="3.84375" customWidth="1"/>
    <col min="1234" max="1234" width="10.84375" customWidth="1"/>
    <col min="1235" max="1235" width="7.61328125" customWidth="1"/>
    <col min="1236" max="1236" width="10.84375" customWidth="1"/>
    <col min="1237" max="1237" width="7.61328125" customWidth="1"/>
    <col min="1238" max="1238" width="10.84375" customWidth="1"/>
    <col min="1239" max="1239" width="7.61328125" customWidth="1"/>
    <col min="1240" max="1240" width="10.84375" customWidth="1"/>
    <col min="1241" max="1241" width="7.61328125" customWidth="1"/>
    <col min="1242" max="1242" width="10.84375" customWidth="1"/>
    <col min="1243" max="1243" width="7.61328125" customWidth="1"/>
    <col min="1244" max="1244" width="10.84375" customWidth="1"/>
    <col min="1245" max="1245" width="7.61328125" customWidth="1"/>
    <col min="1246" max="1246" width="10.84375" customWidth="1"/>
    <col min="1247" max="1247" width="7.61328125" customWidth="1"/>
    <col min="1248" max="1248" width="10.84375" customWidth="1"/>
    <col min="1249" max="1249" width="7.61328125" customWidth="1"/>
    <col min="1250" max="1250" width="10.84375" customWidth="1"/>
    <col min="1251" max="1251" width="7.61328125" customWidth="1"/>
    <col min="1252" max="1252" width="10.84375" customWidth="1"/>
    <col min="1253" max="1253" width="7.61328125" customWidth="1"/>
    <col min="1254" max="1257" width="3.84375" customWidth="1"/>
    <col min="1258" max="1258" width="10.84375" customWidth="1"/>
    <col min="1259" max="1259" width="7.61328125" customWidth="1"/>
    <col min="1260" max="1260" width="3.84375" customWidth="1"/>
    <col min="1261" max="1261" width="10.84375" customWidth="1"/>
    <col min="1262" max="1262" width="7.61328125" customWidth="1"/>
    <col min="1263" max="1263" width="10.84375" customWidth="1"/>
    <col min="1264" max="1264" width="7.61328125" customWidth="1"/>
    <col min="1265" max="1265" width="3.84375" customWidth="1"/>
    <col min="1266" max="1266" width="10.84375" customWidth="1"/>
    <col min="1267" max="1267" width="7.61328125" customWidth="1"/>
    <col min="1268" max="1268" width="10.84375" customWidth="1"/>
    <col min="1269" max="1269" width="7.61328125" customWidth="1"/>
    <col min="1270" max="1270" width="3.84375" customWidth="1"/>
    <col min="1271" max="1271" width="10.84375" customWidth="1"/>
    <col min="1272" max="1272" width="7.61328125" customWidth="1"/>
    <col min="1273" max="1273" width="10.84375" customWidth="1"/>
    <col min="1274" max="1274" width="7.61328125" customWidth="1"/>
    <col min="1275" max="1276" width="3.84375" customWidth="1"/>
    <col min="1277" max="1277" width="10.84375" customWidth="1"/>
    <col min="1278" max="1278" width="7.61328125" customWidth="1"/>
    <col min="1279" max="1279" width="10.84375" customWidth="1"/>
    <col min="1280" max="1280" width="7.61328125" customWidth="1"/>
    <col min="1281" max="1281" width="10.84375" customWidth="1"/>
    <col min="1282" max="1282" width="7.61328125" customWidth="1"/>
    <col min="1283" max="1283" width="10.84375" customWidth="1"/>
    <col min="1284" max="1284" width="7.61328125" customWidth="1"/>
    <col min="1285" max="1285" width="10.84375" customWidth="1"/>
    <col min="1286" max="1286" width="7.61328125" customWidth="1"/>
    <col min="1287" max="1287" width="10.84375" customWidth="1"/>
    <col min="1288" max="1288" width="7.61328125" customWidth="1"/>
    <col min="1289" max="1289" width="10.84375" customWidth="1"/>
    <col min="1290" max="1290" width="7.61328125" customWidth="1"/>
    <col min="1291" max="1291" width="10.84375" customWidth="1"/>
    <col min="1292" max="1292" width="7.61328125" customWidth="1"/>
    <col min="1293" max="1293" width="3.84375" customWidth="1"/>
    <col min="1294" max="1294" width="10.84375" customWidth="1"/>
    <col min="1295" max="1295" width="7.61328125" customWidth="1"/>
    <col min="1296" max="1296" width="10.84375" customWidth="1"/>
    <col min="1297" max="1297" width="7.61328125" customWidth="1"/>
    <col min="1298" max="1298" width="10.84375" customWidth="1"/>
    <col min="1299" max="1299" width="7.61328125" customWidth="1"/>
    <col min="1300" max="1300" width="10.84375" customWidth="1"/>
    <col min="1301" max="1301" width="7.61328125" customWidth="1"/>
    <col min="1302" max="1302" width="10.84375" customWidth="1"/>
    <col min="1303" max="1303" width="7.61328125" customWidth="1"/>
    <col min="1304" max="1304" width="10.84375" customWidth="1"/>
    <col min="1305" max="1305" width="7.61328125" customWidth="1"/>
    <col min="1306" max="1306" width="10.84375" customWidth="1"/>
    <col min="1307" max="1307" width="7.61328125" customWidth="1"/>
    <col min="1308" max="1308" width="3.84375" customWidth="1"/>
    <col min="1309" max="1309" width="10.84375" customWidth="1"/>
    <col min="1310" max="1310" width="7.61328125" customWidth="1"/>
    <col min="1311" max="1311" width="10.84375" customWidth="1"/>
    <col min="1312" max="1312" width="7.61328125" customWidth="1"/>
    <col min="1313" max="1313" width="10.84375" customWidth="1"/>
    <col min="1314" max="1314" width="7.61328125" customWidth="1"/>
    <col min="1315" max="1315" width="10.84375" customWidth="1"/>
    <col min="1316" max="1316" width="7.61328125" customWidth="1"/>
    <col min="1317" max="1317" width="10.84375" customWidth="1"/>
    <col min="1318" max="1318" width="7.61328125" customWidth="1"/>
    <col min="1319" max="1319" width="10.84375" customWidth="1"/>
    <col min="1320" max="1320" width="7.61328125" customWidth="1"/>
    <col min="1321" max="1321" width="10.84375" customWidth="1"/>
    <col min="1322" max="1322" width="7.61328125" customWidth="1"/>
    <col min="1323" max="1323" width="10.84375" customWidth="1"/>
    <col min="1324" max="1324" width="7.61328125" customWidth="1"/>
    <col min="1325" max="1325" width="10.84375" customWidth="1"/>
    <col min="1326" max="1326" width="7.61328125" customWidth="1"/>
    <col min="1327" max="1327" width="10.84375" customWidth="1"/>
    <col min="1328" max="1328" width="7.61328125" customWidth="1"/>
    <col min="1329" max="1329" width="10.84375" customWidth="1"/>
    <col min="1330" max="1330" width="7.61328125" customWidth="1"/>
    <col min="1331" max="1331" width="10.84375" customWidth="1"/>
    <col min="1332" max="1332" width="7.61328125" customWidth="1"/>
    <col min="1333" max="1333" width="10.84375" customWidth="1"/>
    <col min="1334" max="1334" width="7.61328125" customWidth="1"/>
    <col min="1335" max="1335" width="10.84375" customWidth="1"/>
    <col min="1336" max="1336" width="7.61328125" customWidth="1"/>
    <col min="1337" max="1337" width="10.84375" customWidth="1"/>
    <col min="1338" max="1338" width="7.61328125" customWidth="1"/>
    <col min="1339" max="1339" width="10.84375" customWidth="1"/>
    <col min="1340" max="1340" width="7.61328125" customWidth="1"/>
    <col min="1341" max="1341" width="10.84375" customWidth="1"/>
    <col min="1342" max="1342" width="7.61328125" customWidth="1"/>
    <col min="1343" max="1343" width="10.84375" customWidth="1"/>
    <col min="1344" max="1344" width="7.61328125" customWidth="1"/>
    <col min="1345" max="1345" width="3.84375" customWidth="1"/>
    <col min="1346" max="1346" width="10.84375" customWidth="1"/>
    <col min="1347" max="1347" width="7.61328125" customWidth="1"/>
    <col min="1348" max="1348" width="10.84375" customWidth="1"/>
    <col min="1349" max="1349" width="7.61328125" customWidth="1"/>
    <col min="1350" max="1350" width="3.84375" customWidth="1"/>
    <col min="1351" max="1351" width="10.84375" customWidth="1"/>
    <col min="1352" max="1352" width="7.61328125" customWidth="1"/>
    <col min="1353" max="1353" width="10.84375" customWidth="1"/>
    <col min="1354" max="1354" width="7.61328125" customWidth="1"/>
    <col min="1355" max="1355" width="10.84375" customWidth="1"/>
    <col min="1356" max="1356" width="7.61328125" customWidth="1"/>
    <col min="1357" max="1357" width="10.84375" customWidth="1"/>
    <col min="1358" max="1358" width="7.61328125" customWidth="1"/>
    <col min="1359" max="1359" width="10.84375" customWidth="1"/>
    <col min="1360" max="1360" width="7.61328125" customWidth="1"/>
    <col min="1361" max="1361" width="10.84375" customWidth="1"/>
    <col min="1362" max="1362" width="9.69140625" customWidth="1"/>
    <col min="1363" max="1363" width="13" customWidth="1"/>
    <col min="1364" max="1364" width="11.3046875" customWidth="1"/>
    <col min="1365" max="1365" width="124.53515625" bestFit="1" customWidth="1"/>
    <col min="1366" max="1366" width="11.3046875" bestFit="1" customWidth="1"/>
  </cols>
  <sheetData>
    <row r="2" spans="1:41">
      <c r="A2" t="s">
        <v>12797</v>
      </c>
      <c r="D2" t="s">
        <v>12796</v>
      </c>
      <c r="G2" t="s">
        <v>12795</v>
      </c>
      <c r="J2" t="s">
        <v>12820</v>
      </c>
      <c r="M2" t="s">
        <v>12798</v>
      </c>
      <c r="Q2" t="s">
        <v>12799</v>
      </c>
      <c r="T2" s="8" t="s">
        <v>12790</v>
      </c>
      <c r="V2" t="s">
        <v>12800</v>
      </c>
      <c r="Y2" t="s">
        <v>12801</v>
      </c>
      <c r="AB2" t="s">
        <v>12806</v>
      </c>
      <c r="AE2" t="s">
        <v>12818</v>
      </c>
      <c r="AI2" t="s">
        <v>12814</v>
      </c>
      <c r="AK2" t="s">
        <v>12803</v>
      </c>
      <c r="AN2" t="s">
        <v>12809</v>
      </c>
    </row>
    <row r="3" spans="1:41">
      <c r="A3" s="5" t="s">
        <v>12778</v>
      </c>
      <c r="B3" t="s">
        <v>12821</v>
      </c>
      <c r="D3" s="5" t="s">
        <v>12778</v>
      </c>
      <c r="E3" t="s">
        <v>12785</v>
      </c>
      <c r="G3" s="5" t="s">
        <v>12778</v>
      </c>
      <c r="H3" t="s">
        <v>12786</v>
      </c>
      <c r="J3" s="5" t="s">
        <v>12787</v>
      </c>
      <c r="K3" t="s">
        <v>12788</v>
      </c>
      <c r="M3" s="5" t="s">
        <v>12778</v>
      </c>
      <c r="N3" t="s">
        <v>12780</v>
      </c>
      <c r="O3" t="s">
        <v>12779</v>
      </c>
      <c r="Q3" s="5" t="s">
        <v>12789</v>
      </c>
      <c r="R3" t="s">
        <v>12786</v>
      </c>
      <c r="T3" t="s">
        <v>12816</v>
      </c>
      <c r="V3" s="5" t="s">
        <v>12791</v>
      </c>
      <c r="W3" t="s">
        <v>12794</v>
      </c>
      <c r="Y3" s="5" t="s">
        <v>12792</v>
      </c>
      <c r="Z3" t="s">
        <v>12793</v>
      </c>
      <c r="AB3" s="5" t="s">
        <v>12802</v>
      </c>
      <c r="AC3" t="s">
        <v>12805</v>
      </c>
      <c r="AE3" s="5" t="s">
        <v>12784</v>
      </c>
      <c r="AF3" t="s">
        <v>12819</v>
      </c>
      <c r="AI3" t="s">
        <v>12817</v>
      </c>
      <c r="AK3" s="5" t="s">
        <v>12778</v>
      </c>
      <c r="AL3" t="s">
        <v>12804</v>
      </c>
      <c r="AN3" s="5" t="s">
        <v>12789</v>
      </c>
      <c r="AO3" t="s">
        <v>12808</v>
      </c>
    </row>
    <row r="4" spans="1:41">
      <c r="A4" s="6" t="s">
        <v>9639</v>
      </c>
      <c r="B4" s="7">
        <v>0.42</v>
      </c>
      <c r="C4" s="7"/>
      <c r="D4" s="6" t="s">
        <v>9639</v>
      </c>
      <c r="E4" s="7">
        <v>1</v>
      </c>
      <c r="G4" s="6" t="s">
        <v>9639</v>
      </c>
      <c r="H4" s="7">
        <v>1</v>
      </c>
      <c r="J4" s="6" t="s">
        <v>6175</v>
      </c>
      <c r="K4" s="7">
        <v>5</v>
      </c>
      <c r="L4" s="7"/>
      <c r="M4" s="6" t="s">
        <v>9639</v>
      </c>
      <c r="N4" s="7">
        <v>4000</v>
      </c>
      <c r="O4" s="7">
        <v>2339</v>
      </c>
      <c r="Q4" s="6" t="s">
        <v>441</v>
      </c>
      <c r="R4" s="7">
        <v>1</v>
      </c>
      <c r="T4" s="7">
        <v>662</v>
      </c>
      <c r="V4" s="6">
        <v>2</v>
      </c>
      <c r="W4" s="7">
        <v>1</v>
      </c>
      <c r="Y4" s="6" t="s">
        <v>9639</v>
      </c>
      <c r="Z4" s="7">
        <v>4472000</v>
      </c>
      <c r="AA4" s="7"/>
      <c r="AB4" s="6" t="s">
        <v>12811</v>
      </c>
      <c r="AC4" s="7">
        <v>342</v>
      </c>
      <c r="AE4" s="6">
        <v>2</v>
      </c>
      <c r="AF4" s="7">
        <v>0.48</v>
      </c>
      <c r="AI4" s="7">
        <v>309</v>
      </c>
      <c r="AK4" s="6" t="s">
        <v>5513</v>
      </c>
      <c r="AL4" s="7">
        <v>0.94</v>
      </c>
      <c r="AN4" s="6" t="s">
        <v>1338</v>
      </c>
      <c r="AO4" s="7">
        <v>1</v>
      </c>
    </row>
    <row r="5" spans="1:41">
      <c r="A5" s="6" t="s">
        <v>5513</v>
      </c>
      <c r="B5" s="7">
        <v>0.78499999999999992</v>
      </c>
      <c r="C5" s="7"/>
      <c r="D5" s="6" t="s">
        <v>5513</v>
      </c>
      <c r="E5" s="7">
        <v>2</v>
      </c>
      <c r="G5" s="6" t="s">
        <v>5513</v>
      </c>
      <c r="H5" s="7">
        <v>2</v>
      </c>
      <c r="J5" s="6" t="s">
        <v>2833</v>
      </c>
      <c r="K5" s="7">
        <v>5</v>
      </c>
      <c r="L5" s="7"/>
      <c r="M5" s="6" t="s">
        <v>5513</v>
      </c>
      <c r="N5" s="7">
        <v>2699</v>
      </c>
      <c r="O5" s="7">
        <v>443</v>
      </c>
      <c r="Q5" s="6" t="s">
        <v>1274</v>
      </c>
      <c r="R5" s="7">
        <v>1</v>
      </c>
      <c r="V5" s="6">
        <v>2.2999999999999998</v>
      </c>
      <c r="W5" s="7">
        <v>1</v>
      </c>
      <c r="Y5" s="6" t="s">
        <v>5513</v>
      </c>
      <c r="Z5" s="7">
        <v>22740034</v>
      </c>
      <c r="AA5" s="7"/>
      <c r="AB5" s="6" t="s">
        <v>12812</v>
      </c>
      <c r="AC5" s="7">
        <v>159</v>
      </c>
      <c r="AE5" s="6">
        <v>2.2999999999999998</v>
      </c>
      <c r="AF5" s="7">
        <v>0.55000000000000004</v>
      </c>
      <c r="AK5" s="6" t="s">
        <v>2919</v>
      </c>
      <c r="AL5" s="7">
        <v>0.91</v>
      </c>
      <c r="AN5" s="6" t="s">
        <v>4020</v>
      </c>
      <c r="AO5" s="7">
        <v>1</v>
      </c>
    </row>
    <row r="6" spans="1:41">
      <c r="A6" s="6" t="s">
        <v>7328</v>
      </c>
      <c r="B6" s="7">
        <v>0.35</v>
      </c>
      <c r="C6" s="7"/>
      <c r="D6" s="6" t="s">
        <v>7328</v>
      </c>
      <c r="E6" s="7">
        <v>1</v>
      </c>
      <c r="G6" s="6" t="s">
        <v>7328</v>
      </c>
      <c r="H6" s="7">
        <v>1</v>
      </c>
      <c r="J6" s="6" t="s">
        <v>1534</v>
      </c>
      <c r="K6" s="7">
        <v>5</v>
      </c>
      <c r="L6" s="7"/>
      <c r="M6" s="6" t="s">
        <v>7328</v>
      </c>
      <c r="N6" s="7">
        <v>999</v>
      </c>
      <c r="O6" s="7">
        <v>649</v>
      </c>
      <c r="Q6" s="6" t="s">
        <v>5728</v>
      </c>
      <c r="R6" s="7">
        <v>1</v>
      </c>
      <c r="V6" s="6">
        <v>2.6</v>
      </c>
      <c r="W6" s="7">
        <v>1</v>
      </c>
      <c r="Y6" s="6" t="s">
        <v>7328</v>
      </c>
      <c r="Z6" s="7">
        <v>7214778</v>
      </c>
      <c r="AA6" s="7"/>
      <c r="AB6" s="6" t="s">
        <v>12813</v>
      </c>
      <c r="AC6" s="7">
        <v>849</v>
      </c>
      <c r="AE6" s="6">
        <v>2.6</v>
      </c>
      <c r="AF6" s="7">
        <v>0.46</v>
      </c>
      <c r="AK6" s="6" t="s">
        <v>8301</v>
      </c>
      <c r="AL6" s="7">
        <v>0.9</v>
      </c>
      <c r="AN6" s="6" t="s">
        <v>10929</v>
      </c>
      <c r="AO6" s="7">
        <v>1</v>
      </c>
    </row>
    <row r="7" spans="1:41">
      <c r="A7" s="6" t="s">
        <v>5933</v>
      </c>
      <c r="B7" s="7">
        <v>0.56499999999999995</v>
      </c>
      <c r="C7" s="7"/>
      <c r="D7" s="6" t="s">
        <v>5933</v>
      </c>
      <c r="E7" s="7">
        <v>2</v>
      </c>
      <c r="G7" s="6" t="s">
        <v>5933</v>
      </c>
      <c r="H7" s="7">
        <v>2</v>
      </c>
      <c r="J7" s="6" t="s">
        <v>12777</v>
      </c>
      <c r="K7" s="7">
        <v>5</v>
      </c>
      <c r="L7" s="7"/>
      <c r="M7" s="6" t="s">
        <v>5933</v>
      </c>
      <c r="N7" s="7">
        <v>1249.5</v>
      </c>
      <c r="O7" s="7">
        <v>1148</v>
      </c>
      <c r="Q7" s="6" t="s">
        <v>5738</v>
      </c>
      <c r="R7" s="7">
        <v>1</v>
      </c>
      <c r="V7" s="6">
        <v>2.8</v>
      </c>
      <c r="W7" s="7">
        <v>2</v>
      </c>
      <c r="Y7" s="6" t="s">
        <v>5933</v>
      </c>
      <c r="Z7" s="7">
        <v>31337196</v>
      </c>
      <c r="AA7" s="7"/>
      <c r="AB7" s="6" t="s">
        <v>12777</v>
      </c>
      <c r="AC7" s="7">
        <v>1350</v>
      </c>
      <c r="AE7" s="6">
        <v>2.8</v>
      </c>
      <c r="AF7" s="7">
        <v>1.63</v>
      </c>
      <c r="AK7" s="6" t="s">
        <v>18</v>
      </c>
      <c r="AL7" s="7">
        <v>0.9</v>
      </c>
      <c r="AN7" s="6" t="s">
        <v>7992</v>
      </c>
      <c r="AO7" s="7">
        <v>1</v>
      </c>
    </row>
    <row r="8" spans="1:41">
      <c r="A8" s="6" t="s">
        <v>6797</v>
      </c>
      <c r="B8" s="7">
        <v>0.46499999999999997</v>
      </c>
      <c r="C8" s="7"/>
      <c r="D8" s="6" t="s">
        <v>6797</v>
      </c>
      <c r="E8" s="7">
        <v>2</v>
      </c>
      <c r="G8" s="6" t="s">
        <v>6797</v>
      </c>
      <c r="H8" s="7">
        <v>2</v>
      </c>
      <c r="L8" s="7"/>
      <c r="M8" s="6" t="s">
        <v>6797</v>
      </c>
      <c r="N8" s="7">
        <v>1399.5</v>
      </c>
      <c r="O8" s="7">
        <v>1498</v>
      </c>
      <c r="Q8" s="6" t="s">
        <v>5814</v>
      </c>
      <c r="R8" s="7">
        <v>1</v>
      </c>
      <c r="V8" s="6">
        <v>2.9</v>
      </c>
      <c r="W8" s="7">
        <v>1</v>
      </c>
      <c r="Y8" s="6" t="s">
        <v>6797</v>
      </c>
      <c r="Z8" s="7">
        <v>17774148</v>
      </c>
      <c r="AA8" s="7"/>
      <c r="AE8" s="6">
        <v>2.9</v>
      </c>
      <c r="AF8" s="7">
        <v>0.72</v>
      </c>
      <c r="AK8" s="6" t="s">
        <v>3471</v>
      </c>
      <c r="AL8" s="7">
        <v>0.9</v>
      </c>
      <c r="AN8" s="6" t="s">
        <v>11240</v>
      </c>
      <c r="AO8" s="7">
        <v>1</v>
      </c>
    </row>
    <row r="9" spans="1:41">
      <c r="A9" s="6" t="s">
        <v>6362</v>
      </c>
      <c r="B9" s="7">
        <v>0.44500000000000001</v>
      </c>
      <c r="C9" s="7"/>
      <c r="D9" s="6" t="s">
        <v>6362</v>
      </c>
      <c r="E9" s="7">
        <v>2</v>
      </c>
      <c r="G9" s="6" t="s">
        <v>6362</v>
      </c>
      <c r="H9" s="7">
        <v>2</v>
      </c>
      <c r="L9" s="7"/>
      <c r="M9" s="6" t="s">
        <v>6362</v>
      </c>
      <c r="N9" s="7">
        <v>4042.5</v>
      </c>
      <c r="O9" s="7">
        <v>3880</v>
      </c>
      <c r="Q9" s="6" t="s">
        <v>4728</v>
      </c>
      <c r="R9" s="7">
        <v>1</v>
      </c>
      <c r="V9" s="6">
        <v>3</v>
      </c>
      <c r="W9" s="7">
        <v>4</v>
      </c>
      <c r="Y9" s="6" t="s">
        <v>6362</v>
      </c>
      <c r="Z9" s="7">
        <v>113191050</v>
      </c>
      <c r="AA9" s="7"/>
      <c r="AE9" s="6">
        <v>3</v>
      </c>
      <c r="AF9" s="7">
        <v>2.7099999999999995</v>
      </c>
      <c r="AK9" s="6" t="s">
        <v>4519</v>
      </c>
      <c r="AL9" s="7">
        <v>0.9</v>
      </c>
      <c r="AN9" s="6" t="s">
        <v>830</v>
      </c>
      <c r="AO9" s="7">
        <v>1</v>
      </c>
    </row>
    <row r="10" spans="1:41">
      <c r="A10" s="6" t="s">
        <v>3471</v>
      </c>
      <c r="B10" s="7">
        <v>0.9</v>
      </c>
      <c r="C10" s="7"/>
      <c r="D10" s="6" t="s">
        <v>3471</v>
      </c>
      <c r="E10" s="7">
        <v>2</v>
      </c>
      <c r="G10" s="6" t="s">
        <v>3471</v>
      </c>
      <c r="H10" s="7">
        <v>2</v>
      </c>
      <c r="L10" s="7"/>
      <c r="M10" s="6" t="s">
        <v>3471</v>
      </c>
      <c r="N10" s="7">
        <v>999</v>
      </c>
      <c r="O10" s="7">
        <v>198</v>
      </c>
      <c r="Q10" s="6" t="s">
        <v>1317</v>
      </c>
      <c r="R10" s="7">
        <v>1</v>
      </c>
      <c r="V10" s="6">
        <v>3.1</v>
      </c>
      <c r="W10" s="7">
        <v>4</v>
      </c>
      <c r="Y10" s="6" t="s">
        <v>3471</v>
      </c>
      <c r="Z10" s="7">
        <v>10136853</v>
      </c>
      <c r="AA10" s="7"/>
      <c r="AC10" s="11"/>
      <c r="AE10" s="6">
        <v>3.1</v>
      </c>
      <c r="AF10" s="7">
        <v>2.4699999999999998</v>
      </c>
      <c r="AK10" s="6" t="s">
        <v>3898</v>
      </c>
      <c r="AL10" s="7">
        <v>0.9</v>
      </c>
      <c r="AN10" s="6" t="s">
        <v>10504</v>
      </c>
      <c r="AO10" s="7">
        <v>1</v>
      </c>
    </row>
    <row r="11" spans="1:41">
      <c r="A11" s="6" t="s">
        <v>2025</v>
      </c>
      <c r="B11" s="7">
        <v>0.55000000000000004</v>
      </c>
      <c r="C11" s="7"/>
      <c r="D11" s="6" t="s">
        <v>2025</v>
      </c>
      <c r="E11" s="7">
        <v>1</v>
      </c>
      <c r="G11" s="6" t="s">
        <v>2025</v>
      </c>
      <c r="H11" s="7">
        <v>1</v>
      </c>
      <c r="L11" s="7"/>
      <c r="M11" s="6" t="s">
        <v>2025</v>
      </c>
      <c r="N11" s="7">
        <v>1100</v>
      </c>
      <c r="O11" s="7">
        <v>499</v>
      </c>
      <c r="Q11" s="6" t="s">
        <v>1652</v>
      </c>
      <c r="R11" s="7">
        <v>1</v>
      </c>
      <c r="V11" s="6">
        <v>3.2</v>
      </c>
      <c r="W11" s="7">
        <v>2</v>
      </c>
      <c r="Y11" s="6" t="s">
        <v>2025</v>
      </c>
      <c r="Z11" s="7">
        <v>27694700</v>
      </c>
      <c r="AA11" s="7"/>
      <c r="AE11" s="6">
        <v>3.2</v>
      </c>
      <c r="AF11" s="7">
        <v>0.99</v>
      </c>
      <c r="AK11" s="6" t="s">
        <v>7445</v>
      </c>
      <c r="AL11" s="7">
        <v>0.9</v>
      </c>
      <c r="AN11" s="6" t="s">
        <v>534</v>
      </c>
      <c r="AO11" s="7">
        <v>1</v>
      </c>
    </row>
    <row r="12" spans="1:41">
      <c r="A12" s="6" t="s">
        <v>6128</v>
      </c>
      <c r="B12" s="7">
        <v>0.54</v>
      </c>
      <c r="C12" s="7"/>
      <c r="D12" s="6" t="s">
        <v>6128</v>
      </c>
      <c r="E12" s="7">
        <v>2</v>
      </c>
      <c r="G12" s="6" t="s">
        <v>6128</v>
      </c>
      <c r="H12" s="7">
        <v>2</v>
      </c>
      <c r="L12" s="7"/>
      <c r="M12" s="6" t="s">
        <v>6128</v>
      </c>
      <c r="N12" s="7">
        <v>599</v>
      </c>
      <c r="O12" s="7">
        <v>525</v>
      </c>
      <c r="Q12" s="6" t="s">
        <v>2107</v>
      </c>
      <c r="R12" s="7">
        <v>1</v>
      </c>
      <c r="V12" s="6">
        <v>3.3</v>
      </c>
      <c r="W12" s="7">
        <v>15</v>
      </c>
      <c r="Y12" s="6" t="s">
        <v>6128</v>
      </c>
      <c r="Z12" s="7">
        <v>9881952</v>
      </c>
      <c r="AA12" s="7"/>
      <c r="AE12" s="6">
        <v>3.3</v>
      </c>
      <c r="AF12" s="7">
        <v>9.02</v>
      </c>
      <c r="AK12" s="6" t="s">
        <v>128</v>
      </c>
      <c r="AL12" s="7">
        <v>0.88</v>
      </c>
      <c r="AN12" s="6" t="s">
        <v>3490</v>
      </c>
      <c r="AO12" s="7">
        <v>1</v>
      </c>
    </row>
    <row r="13" spans="1:41">
      <c r="A13" s="6" t="s">
        <v>7272</v>
      </c>
      <c r="B13" s="7">
        <v>0.65</v>
      </c>
      <c r="C13" s="7"/>
      <c r="D13" s="6" t="s">
        <v>7272</v>
      </c>
      <c r="E13" s="7">
        <v>1</v>
      </c>
      <c r="G13" s="6" t="s">
        <v>7272</v>
      </c>
      <c r="H13" s="7">
        <v>1</v>
      </c>
      <c r="L13" s="7"/>
      <c r="M13" s="6" t="s">
        <v>7272</v>
      </c>
      <c r="N13" s="7">
        <v>999</v>
      </c>
      <c r="O13" s="7">
        <v>349</v>
      </c>
      <c r="Q13" s="6" t="s">
        <v>9880</v>
      </c>
      <c r="R13" s="7">
        <v>1</v>
      </c>
      <c r="V13" s="6">
        <v>3.4</v>
      </c>
      <c r="W13" s="7">
        <v>10</v>
      </c>
      <c r="Y13" s="6" t="s">
        <v>7272</v>
      </c>
      <c r="Z13" s="7">
        <v>816183</v>
      </c>
      <c r="AA13" s="7"/>
      <c r="AE13" s="6">
        <v>3.4</v>
      </c>
      <c r="AF13" s="7">
        <v>5.08</v>
      </c>
      <c r="AK13" s="6" t="s">
        <v>5114</v>
      </c>
      <c r="AL13" s="7">
        <v>0.88</v>
      </c>
      <c r="AN13" s="6" t="s">
        <v>613</v>
      </c>
      <c r="AO13" s="7">
        <v>1</v>
      </c>
    </row>
    <row r="14" spans="1:41">
      <c r="A14" s="6" t="s">
        <v>18</v>
      </c>
      <c r="B14" s="7">
        <v>0.59739130434782584</v>
      </c>
      <c r="C14" s="7"/>
      <c r="D14" s="6" t="s">
        <v>18</v>
      </c>
      <c r="E14" s="7">
        <v>161</v>
      </c>
      <c r="G14" s="6" t="s">
        <v>18</v>
      </c>
      <c r="H14" s="7">
        <v>161</v>
      </c>
      <c r="L14" s="7"/>
      <c r="M14" s="6" t="s">
        <v>18</v>
      </c>
      <c r="N14" s="7">
        <v>944.28981366459629</v>
      </c>
      <c r="O14" s="7">
        <v>60858.359999999993</v>
      </c>
      <c r="Q14" s="6" t="s">
        <v>7847</v>
      </c>
      <c r="R14" s="7">
        <v>1</v>
      </c>
      <c r="V14" s="6">
        <v>3.5</v>
      </c>
      <c r="W14" s="7">
        <v>26</v>
      </c>
      <c r="Y14" s="6" t="s">
        <v>18</v>
      </c>
      <c r="Z14" s="7">
        <v>2096799533.8600001</v>
      </c>
      <c r="AA14" s="7"/>
      <c r="AE14" s="6">
        <v>3.5</v>
      </c>
      <c r="AF14" s="7">
        <v>14.44</v>
      </c>
      <c r="AK14" s="6" t="s">
        <v>4481</v>
      </c>
      <c r="AL14" s="7">
        <v>0.88</v>
      </c>
      <c r="AN14" s="6" t="s">
        <v>4303</v>
      </c>
      <c r="AO14" s="7">
        <v>1</v>
      </c>
    </row>
    <row r="15" spans="1:41">
      <c r="A15" s="6" t="s">
        <v>5208</v>
      </c>
      <c r="B15" s="7">
        <v>0.54333333333333333</v>
      </c>
      <c r="C15" s="7"/>
      <c r="D15" s="6" t="s">
        <v>5208</v>
      </c>
      <c r="E15" s="7">
        <v>3</v>
      </c>
      <c r="G15" s="6" t="s">
        <v>5208</v>
      </c>
      <c r="H15" s="7">
        <v>3</v>
      </c>
      <c r="L15" s="7"/>
      <c r="M15" s="6" t="s">
        <v>5208</v>
      </c>
      <c r="N15" s="7">
        <v>665.66666666666663</v>
      </c>
      <c r="O15" s="7">
        <v>895</v>
      </c>
      <c r="Q15" s="6" t="s">
        <v>7060</v>
      </c>
      <c r="R15" s="7">
        <v>1</v>
      </c>
      <c r="V15" s="6">
        <v>3.6</v>
      </c>
      <c r="W15" s="7">
        <v>34</v>
      </c>
      <c r="Y15" s="6" t="s">
        <v>5208</v>
      </c>
      <c r="Z15" s="7">
        <v>21330697</v>
      </c>
      <c r="AA15" s="7"/>
      <c r="AE15" s="6">
        <v>3.6</v>
      </c>
      <c r="AF15" s="7">
        <v>16.849999999999998</v>
      </c>
      <c r="AK15" s="6" t="s">
        <v>12782</v>
      </c>
      <c r="AL15" s="7">
        <v>0.94</v>
      </c>
      <c r="AN15" s="6" t="s">
        <v>1954</v>
      </c>
      <c r="AO15" s="7">
        <v>1</v>
      </c>
    </row>
    <row r="16" spans="1:41">
      <c r="A16" s="6" t="s">
        <v>8145</v>
      </c>
      <c r="B16" s="7">
        <v>0.75</v>
      </c>
      <c r="C16" s="7"/>
      <c r="D16" s="6" t="s">
        <v>8145</v>
      </c>
      <c r="E16" s="7">
        <v>1</v>
      </c>
      <c r="G16" s="6" t="s">
        <v>8145</v>
      </c>
      <c r="H16" s="7">
        <v>1</v>
      </c>
      <c r="L16" s="7"/>
      <c r="M16" s="6" t="s">
        <v>8145</v>
      </c>
      <c r="N16" s="7">
        <v>799</v>
      </c>
      <c r="O16" s="7">
        <v>199</v>
      </c>
      <c r="Q16" s="6" t="s">
        <v>11400</v>
      </c>
      <c r="R16" s="7">
        <v>1</v>
      </c>
      <c r="V16" s="6">
        <v>3.7</v>
      </c>
      <c r="W16" s="7">
        <v>41</v>
      </c>
      <c r="Y16" s="6" t="s">
        <v>8145</v>
      </c>
      <c r="Z16" s="7">
        <v>5859067</v>
      </c>
      <c r="AA16" s="7"/>
      <c r="AE16" s="6">
        <v>3.7</v>
      </c>
      <c r="AF16" s="7">
        <v>23.149999999999995</v>
      </c>
      <c r="AN16" s="6" t="s">
        <v>11270</v>
      </c>
      <c r="AO16" s="7">
        <v>1</v>
      </c>
    </row>
    <row r="17" spans="1:41">
      <c r="A17" s="6" t="s">
        <v>4752</v>
      </c>
      <c r="B17" s="7">
        <v>0.60818181818181816</v>
      </c>
      <c r="C17" s="7"/>
      <c r="D17" s="6" t="s">
        <v>4752</v>
      </c>
      <c r="E17" s="7">
        <v>11</v>
      </c>
      <c r="G17" s="6" t="s">
        <v>4752</v>
      </c>
      <c r="H17" s="7">
        <v>11</v>
      </c>
      <c r="L17" s="7"/>
      <c r="M17" s="6" t="s">
        <v>4752</v>
      </c>
      <c r="N17" s="7">
        <v>1320.8181818181818</v>
      </c>
      <c r="O17" s="7">
        <v>6268</v>
      </c>
      <c r="Q17" s="6" t="s">
        <v>529</v>
      </c>
      <c r="R17" s="7">
        <v>1</v>
      </c>
      <c r="V17" s="6">
        <v>3.8</v>
      </c>
      <c r="W17" s="7">
        <v>84</v>
      </c>
      <c r="Y17" s="6" t="s">
        <v>4752</v>
      </c>
      <c r="Z17" s="7">
        <v>79096228</v>
      </c>
      <c r="AA17" s="7"/>
      <c r="AE17" s="6">
        <v>3.8</v>
      </c>
      <c r="AF17" s="7">
        <v>41.320000000000022</v>
      </c>
      <c r="AN17" s="6" t="s">
        <v>953</v>
      </c>
      <c r="AO17" s="7">
        <v>1</v>
      </c>
    </row>
    <row r="18" spans="1:41">
      <c r="A18" s="6" t="s">
        <v>5114</v>
      </c>
      <c r="B18" s="7">
        <v>0.875</v>
      </c>
      <c r="C18" s="7"/>
      <c r="D18" s="6" t="s">
        <v>5114</v>
      </c>
      <c r="E18" s="7">
        <v>2</v>
      </c>
      <c r="G18" s="6" t="s">
        <v>5114</v>
      </c>
      <c r="H18" s="7">
        <v>2</v>
      </c>
      <c r="L18" s="7"/>
      <c r="M18" s="6" t="s">
        <v>5114</v>
      </c>
      <c r="N18" s="7">
        <v>649</v>
      </c>
      <c r="O18" s="7">
        <v>154</v>
      </c>
      <c r="Q18" s="6" t="s">
        <v>328</v>
      </c>
      <c r="R18" s="7">
        <v>1</v>
      </c>
      <c r="V18" s="6">
        <v>3.9</v>
      </c>
      <c r="W18" s="7">
        <v>114</v>
      </c>
      <c r="Y18" s="6" t="s">
        <v>5114</v>
      </c>
      <c r="Z18" s="7">
        <v>10240975</v>
      </c>
      <c r="AA18" s="7"/>
      <c r="AE18" s="6">
        <v>3.9</v>
      </c>
      <c r="AF18" s="7">
        <v>56.569999999999986</v>
      </c>
      <c r="AN18" s="6" t="s">
        <v>7189</v>
      </c>
      <c r="AO18" s="7">
        <v>1</v>
      </c>
    </row>
    <row r="19" spans="1:41">
      <c r="A19" s="6" t="s">
        <v>5197</v>
      </c>
      <c r="B19" s="7">
        <v>0.61250000000000004</v>
      </c>
      <c r="C19" s="7"/>
      <c r="D19" s="6" t="s">
        <v>5197</v>
      </c>
      <c r="E19" s="7">
        <v>8</v>
      </c>
      <c r="G19" s="6" t="s">
        <v>5197</v>
      </c>
      <c r="H19" s="7">
        <v>8</v>
      </c>
      <c r="L19" s="7"/>
      <c r="M19" s="6" t="s">
        <v>5197</v>
      </c>
      <c r="N19" s="7">
        <v>959.875</v>
      </c>
      <c r="O19" s="7">
        <v>2949</v>
      </c>
      <c r="Q19" s="6" t="s">
        <v>96</v>
      </c>
      <c r="R19" s="7">
        <v>1</v>
      </c>
      <c r="V19" s="6">
        <v>4</v>
      </c>
      <c r="W19" s="7">
        <v>159</v>
      </c>
      <c r="Y19" s="6" t="s">
        <v>5197</v>
      </c>
      <c r="Z19" s="7">
        <v>30401343</v>
      </c>
      <c r="AA19" s="7"/>
      <c r="AE19" s="6">
        <v>4</v>
      </c>
      <c r="AF19" s="7">
        <v>75.58</v>
      </c>
      <c r="AN19" s="6" t="s">
        <v>1174</v>
      </c>
      <c r="AO19" s="7">
        <v>1</v>
      </c>
    </row>
    <row r="20" spans="1:41">
      <c r="A20" s="6" t="s">
        <v>4968</v>
      </c>
      <c r="B20" s="7">
        <v>0.32100000000000001</v>
      </c>
      <c r="C20" s="7"/>
      <c r="D20" s="6" t="s">
        <v>4968</v>
      </c>
      <c r="E20" s="7">
        <v>10</v>
      </c>
      <c r="G20" s="6" t="s">
        <v>4968</v>
      </c>
      <c r="H20" s="7">
        <v>10</v>
      </c>
      <c r="L20" s="7"/>
      <c r="M20" s="6" t="s">
        <v>4968</v>
      </c>
      <c r="N20" s="7">
        <v>1777.6</v>
      </c>
      <c r="O20" s="7">
        <v>11887</v>
      </c>
      <c r="Q20" s="6" t="s">
        <v>10145</v>
      </c>
      <c r="R20" s="7">
        <v>1</v>
      </c>
      <c r="V20" s="6">
        <v>4.0999999999999996</v>
      </c>
      <c r="W20" s="7">
        <v>225</v>
      </c>
      <c r="Y20" s="6" t="s">
        <v>4968</v>
      </c>
      <c r="Z20" s="7">
        <v>288055579</v>
      </c>
      <c r="AA20" s="7"/>
      <c r="AE20" s="6">
        <v>4.0999999999999996</v>
      </c>
      <c r="AF20" s="7">
        <v>101.49999999999997</v>
      </c>
      <c r="AN20" s="6" t="s">
        <v>10337</v>
      </c>
      <c r="AO20" s="7">
        <v>1</v>
      </c>
    </row>
    <row r="21" spans="1:41">
      <c r="A21" s="6" t="s">
        <v>4883</v>
      </c>
      <c r="B21" s="7">
        <v>0.35</v>
      </c>
      <c r="C21" s="7"/>
      <c r="D21" s="6" t="s">
        <v>4883</v>
      </c>
      <c r="E21" s="7">
        <v>5</v>
      </c>
      <c r="G21" s="6" t="s">
        <v>4883</v>
      </c>
      <c r="H21" s="7">
        <v>5</v>
      </c>
      <c r="L21" s="7"/>
      <c r="M21" s="6" t="s">
        <v>4883</v>
      </c>
      <c r="N21" s="7">
        <v>1857.4</v>
      </c>
      <c r="O21" s="7">
        <v>6412</v>
      </c>
      <c r="Q21" s="6" t="s">
        <v>10675</v>
      </c>
      <c r="R21" s="7">
        <v>1</v>
      </c>
      <c r="V21" s="6">
        <v>4.2</v>
      </c>
      <c r="W21" s="7">
        <v>207</v>
      </c>
      <c r="Y21" s="6" t="s">
        <v>4883</v>
      </c>
      <c r="Z21" s="7">
        <v>193272950</v>
      </c>
      <c r="AA21" s="7"/>
      <c r="AD21" s="7"/>
      <c r="AE21" s="6">
        <v>4.2</v>
      </c>
      <c r="AF21" s="7">
        <v>97.930000000000021</v>
      </c>
      <c r="AN21" s="6" t="s">
        <v>3593</v>
      </c>
      <c r="AO21" s="7">
        <v>1</v>
      </c>
    </row>
    <row r="22" spans="1:41">
      <c r="A22" s="6" t="s">
        <v>4741</v>
      </c>
      <c r="B22" s="7">
        <v>0.42041666666666672</v>
      </c>
      <c r="C22" s="7"/>
      <c r="D22" s="6" t="s">
        <v>4741</v>
      </c>
      <c r="E22" s="7">
        <v>24</v>
      </c>
      <c r="G22" s="6" t="s">
        <v>4741</v>
      </c>
      <c r="H22" s="7">
        <v>24</v>
      </c>
      <c r="L22" s="7"/>
      <c r="M22" s="6" t="s">
        <v>4741</v>
      </c>
      <c r="N22" s="7">
        <v>1055.7916666666667</v>
      </c>
      <c r="O22" s="7">
        <v>14624</v>
      </c>
      <c r="Q22" s="6" t="s">
        <v>6360</v>
      </c>
      <c r="R22" s="7">
        <v>1</v>
      </c>
      <c r="V22" s="6">
        <v>4.3</v>
      </c>
      <c r="W22" s="7">
        <v>209</v>
      </c>
      <c r="Y22" s="6" t="s">
        <v>4741</v>
      </c>
      <c r="Z22" s="7">
        <v>384292909</v>
      </c>
      <c r="AA22" s="7"/>
      <c r="AD22" s="7"/>
      <c r="AE22" s="6">
        <v>4.3</v>
      </c>
      <c r="AF22" s="7">
        <v>92.989999999999952</v>
      </c>
      <c r="AN22" s="6" t="s">
        <v>9520</v>
      </c>
      <c r="AO22" s="7">
        <v>1</v>
      </c>
    </row>
    <row r="23" spans="1:41">
      <c r="A23" s="6" t="s">
        <v>6431</v>
      </c>
      <c r="B23" s="7">
        <v>0.44</v>
      </c>
      <c r="C23" s="7"/>
      <c r="D23" s="6" t="s">
        <v>6431</v>
      </c>
      <c r="E23" s="7">
        <v>1</v>
      </c>
      <c r="G23" s="6" t="s">
        <v>6431</v>
      </c>
      <c r="H23" s="7">
        <v>1</v>
      </c>
      <c r="L23" s="7"/>
      <c r="M23" s="6" t="s">
        <v>6431</v>
      </c>
      <c r="N23" s="7">
        <v>2490</v>
      </c>
      <c r="O23" s="7">
        <v>1399</v>
      </c>
      <c r="Q23" s="6" t="s">
        <v>8611</v>
      </c>
      <c r="R23" s="7">
        <v>1</v>
      </c>
      <c r="V23" s="6">
        <v>4.4000000000000004</v>
      </c>
      <c r="W23" s="7">
        <v>114</v>
      </c>
      <c r="Y23" s="6" t="s">
        <v>6431</v>
      </c>
      <c r="Z23" s="7">
        <v>27574260</v>
      </c>
      <c r="AA23" s="7"/>
      <c r="AD23" s="7"/>
      <c r="AE23" s="6">
        <v>4.4000000000000004</v>
      </c>
      <c r="AF23" s="7">
        <v>45.210000000000008</v>
      </c>
      <c r="AN23" s="6" t="s">
        <v>4500</v>
      </c>
      <c r="AO23" s="7">
        <v>1</v>
      </c>
    </row>
    <row r="24" spans="1:41">
      <c r="A24" s="6" t="s">
        <v>5993</v>
      </c>
      <c r="B24" s="7">
        <v>0.61833333333333329</v>
      </c>
      <c r="C24" s="7"/>
      <c r="D24" s="6" t="s">
        <v>5993</v>
      </c>
      <c r="E24" s="7">
        <v>6</v>
      </c>
      <c r="G24" s="6" t="s">
        <v>5993</v>
      </c>
      <c r="H24" s="7">
        <v>6</v>
      </c>
      <c r="L24" s="7"/>
      <c r="M24" s="6" t="s">
        <v>5993</v>
      </c>
      <c r="N24" s="7">
        <v>1015.6666666666666</v>
      </c>
      <c r="O24" s="7">
        <v>2164</v>
      </c>
      <c r="Q24" s="6" t="s">
        <v>9430</v>
      </c>
      <c r="R24" s="7">
        <v>1</v>
      </c>
      <c r="V24" s="6">
        <v>4.5</v>
      </c>
      <c r="W24" s="7">
        <v>68</v>
      </c>
      <c r="Y24" s="6" t="s">
        <v>5993</v>
      </c>
      <c r="Z24" s="7">
        <v>47846409</v>
      </c>
      <c r="AA24" s="7"/>
      <c r="AD24" s="7"/>
      <c r="AE24" s="6">
        <v>4.5</v>
      </c>
      <c r="AF24" s="7">
        <v>26.39</v>
      </c>
      <c r="AN24" s="6" t="s">
        <v>338</v>
      </c>
      <c r="AO24" s="7">
        <v>1</v>
      </c>
    </row>
    <row r="25" spans="1:41">
      <c r="A25" s="6" t="s">
        <v>4360</v>
      </c>
      <c r="B25" s="7">
        <v>0.38500000000000001</v>
      </c>
      <c r="C25" s="7"/>
      <c r="D25" s="6" t="s">
        <v>4360</v>
      </c>
      <c r="E25" s="7">
        <v>2</v>
      </c>
      <c r="G25" s="6" t="s">
        <v>4360</v>
      </c>
      <c r="H25" s="7">
        <v>2</v>
      </c>
      <c r="L25" s="7"/>
      <c r="M25" s="6" t="s">
        <v>4360</v>
      </c>
      <c r="N25" s="7">
        <v>224</v>
      </c>
      <c r="O25" s="7">
        <v>218</v>
      </c>
      <c r="Q25" s="6" t="s">
        <v>8826</v>
      </c>
      <c r="R25" s="7">
        <v>1</v>
      </c>
      <c r="V25" s="6">
        <v>4.5999999999999996</v>
      </c>
      <c r="W25" s="7">
        <v>16</v>
      </c>
      <c r="Y25" s="6" t="s">
        <v>4360</v>
      </c>
      <c r="Z25" s="7">
        <v>1690362</v>
      </c>
      <c r="AA25" s="7"/>
      <c r="AD25" s="7"/>
      <c r="AE25" s="6">
        <v>4.5999999999999996</v>
      </c>
      <c r="AF25" s="7">
        <v>7.5900000000000007</v>
      </c>
      <c r="AN25" s="6" t="s">
        <v>4125</v>
      </c>
      <c r="AO25" s="7">
        <v>1</v>
      </c>
    </row>
    <row r="26" spans="1:41">
      <c r="A26" s="6" t="s">
        <v>6390</v>
      </c>
      <c r="B26" s="7">
        <v>0.45</v>
      </c>
      <c r="C26" s="7"/>
      <c r="D26" s="6" t="s">
        <v>6390</v>
      </c>
      <c r="E26" s="7">
        <v>2</v>
      </c>
      <c r="G26" s="6" t="s">
        <v>6390</v>
      </c>
      <c r="H26" s="7">
        <v>2</v>
      </c>
      <c r="L26" s="7"/>
      <c r="M26" s="6" t="s">
        <v>6390</v>
      </c>
      <c r="N26" s="7">
        <v>1499</v>
      </c>
      <c r="O26" s="7">
        <v>1598</v>
      </c>
      <c r="Q26" s="6" t="s">
        <v>9510</v>
      </c>
      <c r="R26" s="7">
        <v>1</v>
      </c>
      <c r="V26" s="6">
        <v>4.7</v>
      </c>
      <c r="W26" s="7">
        <v>6</v>
      </c>
      <c r="Y26" s="6" t="s">
        <v>6390</v>
      </c>
      <c r="Z26" s="7">
        <v>62447958</v>
      </c>
      <c r="AA26" s="7"/>
      <c r="AD26" s="7"/>
      <c r="AE26" s="6">
        <v>4.7</v>
      </c>
      <c r="AF26" s="7">
        <v>3.41</v>
      </c>
      <c r="AN26" s="6" t="s">
        <v>3566</v>
      </c>
      <c r="AO26" s="7">
        <v>1</v>
      </c>
    </row>
    <row r="27" spans="1:41">
      <c r="A27" s="6" t="s">
        <v>4772</v>
      </c>
      <c r="B27" s="7">
        <v>0.5892857142857143</v>
      </c>
      <c r="C27" s="7"/>
      <c r="D27" s="6" t="s">
        <v>4772</v>
      </c>
      <c r="E27" s="7">
        <v>14</v>
      </c>
      <c r="G27" s="6" t="s">
        <v>4772</v>
      </c>
      <c r="H27" s="7">
        <v>14</v>
      </c>
      <c r="L27" s="7"/>
      <c r="M27" s="6" t="s">
        <v>4772</v>
      </c>
      <c r="N27" s="7">
        <v>1945.4285714285713</v>
      </c>
      <c r="O27" s="7">
        <v>9416</v>
      </c>
      <c r="Q27" s="6" t="s">
        <v>12095</v>
      </c>
      <c r="R27" s="7">
        <v>1</v>
      </c>
      <c r="V27" s="6">
        <v>4.8</v>
      </c>
      <c r="W27" s="7">
        <v>3</v>
      </c>
      <c r="Y27" s="6" t="s">
        <v>4772</v>
      </c>
      <c r="Z27" s="7">
        <v>235523473</v>
      </c>
      <c r="AA27" s="7"/>
      <c r="AD27" s="7"/>
      <c r="AE27" s="6">
        <v>4.8</v>
      </c>
      <c r="AF27" s="7">
        <v>1.47</v>
      </c>
      <c r="AN27" s="6" t="s">
        <v>4087</v>
      </c>
      <c r="AO27" s="7">
        <v>1</v>
      </c>
    </row>
    <row r="28" spans="1:41">
      <c r="A28" s="6" t="s">
        <v>6687</v>
      </c>
      <c r="B28" s="7">
        <v>0.61</v>
      </c>
      <c r="C28" s="7"/>
      <c r="D28" s="6" t="s">
        <v>6687</v>
      </c>
      <c r="E28" s="7">
        <v>5</v>
      </c>
      <c r="G28" s="6" t="s">
        <v>6687</v>
      </c>
      <c r="H28" s="7">
        <v>5</v>
      </c>
      <c r="L28" s="7"/>
      <c r="M28" s="6" t="s">
        <v>6687</v>
      </c>
      <c r="N28" s="7">
        <v>1868</v>
      </c>
      <c r="O28" s="7">
        <v>4046</v>
      </c>
      <c r="Q28" s="6" t="s">
        <v>9900</v>
      </c>
      <c r="R28" s="7">
        <v>1</v>
      </c>
      <c r="V28" s="6">
        <v>5</v>
      </c>
      <c r="W28" s="7">
        <v>3</v>
      </c>
      <c r="Y28" s="6" t="s">
        <v>6687</v>
      </c>
      <c r="Z28" s="7">
        <v>51356117</v>
      </c>
      <c r="AA28" s="7"/>
      <c r="AD28" s="7"/>
      <c r="AE28" s="6">
        <v>5</v>
      </c>
      <c r="AF28" s="7">
        <v>2.0499999999999998</v>
      </c>
      <c r="AN28" s="6" t="s">
        <v>10747</v>
      </c>
      <c r="AO28" s="7">
        <v>1</v>
      </c>
    </row>
    <row r="29" spans="1:41">
      <c r="A29" s="6" t="s">
        <v>4793</v>
      </c>
      <c r="B29" s="7">
        <v>0.75666666666666671</v>
      </c>
      <c r="C29" s="7"/>
      <c r="D29" s="6" t="s">
        <v>4793</v>
      </c>
      <c r="E29" s="7">
        <v>3</v>
      </c>
      <c r="G29" s="6" t="s">
        <v>4793</v>
      </c>
      <c r="H29" s="7">
        <v>3</v>
      </c>
      <c r="L29" s="7"/>
      <c r="M29" s="6" t="s">
        <v>4793</v>
      </c>
      <c r="N29" s="7">
        <v>1665.6666666666667</v>
      </c>
      <c r="O29" s="7">
        <v>1247</v>
      </c>
      <c r="Q29" s="6" t="s">
        <v>7326</v>
      </c>
      <c r="R29" s="7">
        <v>1</v>
      </c>
      <c r="V29" s="6" t="s">
        <v>12777</v>
      </c>
      <c r="W29" s="7">
        <v>1350</v>
      </c>
      <c r="Y29" s="6" t="s">
        <v>4793</v>
      </c>
      <c r="Z29" s="7">
        <v>47982570</v>
      </c>
      <c r="AA29" s="7"/>
      <c r="AD29" s="7"/>
      <c r="AE29" s="6" t="s">
        <v>12777</v>
      </c>
      <c r="AF29" s="7">
        <v>630.55999999999995</v>
      </c>
      <c r="AN29" s="6" t="s">
        <v>11702</v>
      </c>
      <c r="AO29" s="7">
        <v>1</v>
      </c>
    </row>
    <row r="30" spans="1:41">
      <c r="A30" s="6" t="s">
        <v>5805</v>
      </c>
      <c r="B30" s="7">
        <v>0.52333333333333332</v>
      </c>
      <c r="C30" s="7"/>
      <c r="D30" s="6" t="s">
        <v>5805</v>
      </c>
      <c r="E30" s="7">
        <v>3</v>
      </c>
      <c r="G30" s="6" t="s">
        <v>5805</v>
      </c>
      <c r="H30" s="7">
        <v>3</v>
      </c>
      <c r="L30" s="7"/>
      <c r="M30" s="6" t="s">
        <v>5805</v>
      </c>
      <c r="N30" s="7">
        <v>2013</v>
      </c>
      <c r="O30" s="7">
        <v>2697</v>
      </c>
      <c r="Q30" s="6" t="s">
        <v>10165</v>
      </c>
      <c r="R30" s="7">
        <v>1</v>
      </c>
      <c r="Y30" s="6" t="s">
        <v>5805</v>
      </c>
      <c r="Z30" s="7">
        <v>128861852</v>
      </c>
      <c r="AA30" s="7"/>
      <c r="AD30" s="7"/>
      <c r="AN30" s="6" t="s">
        <v>4193</v>
      </c>
      <c r="AO30" s="7">
        <v>1</v>
      </c>
    </row>
    <row r="31" spans="1:41">
      <c r="A31" s="6" t="s">
        <v>7339</v>
      </c>
      <c r="B31" s="7">
        <v>0.38999999999999996</v>
      </c>
      <c r="C31" s="7"/>
      <c r="D31" s="6" t="s">
        <v>7339</v>
      </c>
      <c r="E31" s="7">
        <v>3</v>
      </c>
      <c r="G31" s="6" t="s">
        <v>7339</v>
      </c>
      <c r="H31" s="7">
        <v>3</v>
      </c>
      <c r="L31" s="7"/>
      <c r="M31" s="6" t="s">
        <v>7339</v>
      </c>
      <c r="N31" s="7">
        <v>2932.6666666666665</v>
      </c>
      <c r="O31" s="7">
        <v>5317</v>
      </c>
      <c r="Q31" s="6" t="s">
        <v>12696</v>
      </c>
      <c r="R31" s="7">
        <v>1</v>
      </c>
      <c r="Y31" s="6" t="s">
        <v>7339</v>
      </c>
      <c r="Z31" s="7">
        <v>14376221</v>
      </c>
      <c r="AA31" s="7"/>
      <c r="AC31" s="7"/>
      <c r="AD31" s="7"/>
      <c r="AN31" s="6" t="s">
        <v>9980</v>
      </c>
      <c r="AO31" s="7">
        <v>1</v>
      </c>
    </row>
    <row r="32" spans="1:41">
      <c r="A32" s="6" t="s">
        <v>5175</v>
      </c>
      <c r="B32" s="7">
        <v>0.33500000000000002</v>
      </c>
      <c r="C32" s="7"/>
      <c r="D32" s="6" t="s">
        <v>5175</v>
      </c>
      <c r="E32" s="7">
        <v>6</v>
      </c>
      <c r="G32" s="6" t="s">
        <v>5175</v>
      </c>
      <c r="H32" s="7">
        <v>6</v>
      </c>
      <c r="L32" s="7"/>
      <c r="M32" s="6" t="s">
        <v>5175</v>
      </c>
      <c r="N32" s="7">
        <v>1622.8333333333333</v>
      </c>
      <c r="O32" s="7">
        <v>5662</v>
      </c>
      <c r="Q32" s="6" t="s">
        <v>9030</v>
      </c>
      <c r="R32" s="7">
        <v>1</v>
      </c>
      <c r="Y32" s="6" t="s">
        <v>5175</v>
      </c>
      <c r="Z32" s="7">
        <v>100259779</v>
      </c>
      <c r="AA32" s="7"/>
      <c r="AC32" s="7"/>
      <c r="AD32" s="7"/>
      <c r="AN32" s="6" t="s">
        <v>4601</v>
      </c>
      <c r="AO32" s="7">
        <v>1</v>
      </c>
    </row>
    <row r="33" spans="1:41">
      <c r="A33" s="6" t="s">
        <v>7545</v>
      </c>
      <c r="B33" s="7">
        <v>0.56666666666666665</v>
      </c>
      <c r="C33" s="7"/>
      <c r="D33" s="6" t="s">
        <v>7545</v>
      </c>
      <c r="E33" s="7">
        <v>3</v>
      </c>
      <c r="G33" s="6" t="s">
        <v>7545</v>
      </c>
      <c r="H33" s="7">
        <v>3</v>
      </c>
      <c r="L33" s="7"/>
      <c r="M33" s="6" t="s">
        <v>7545</v>
      </c>
      <c r="N33" s="7">
        <v>3432.3333333333335</v>
      </c>
      <c r="O33" s="7">
        <v>3938</v>
      </c>
      <c r="Q33" s="6" t="s">
        <v>8724</v>
      </c>
      <c r="R33" s="7">
        <v>1</v>
      </c>
      <c r="Y33" s="6" t="s">
        <v>7545</v>
      </c>
      <c r="Z33" s="7">
        <v>77676221</v>
      </c>
      <c r="AA33" s="7"/>
      <c r="AC33" s="7"/>
      <c r="AD33" s="7"/>
      <c r="AN33" s="6" t="s">
        <v>6399</v>
      </c>
      <c r="AO33" s="7">
        <v>1</v>
      </c>
    </row>
    <row r="34" spans="1:41">
      <c r="A34" s="6" t="s">
        <v>6839</v>
      </c>
      <c r="B34" s="7">
        <v>0.70500000000000007</v>
      </c>
      <c r="C34" s="7"/>
      <c r="D34" s="6" t="s">
        <v>6839</v>
      </c>
      <c r="E34" s="7">
        <v>2</v>
      </c>
      <c r="G34" s="6" t="s">
        <v>6839</v>
      </c>
      <c r="H34" s="7">
        <v>2</v>
      </c>
      <c r="L34" s="7"/>
      <c r="M34" s="6" t="s">
        <v>6839</v>
      </c>
      <c r="N34" s="7">
        <v>1999</v>
      </c>
      <c r="O34" s="7">
        <v>1098</v>
      </c>
      <c r="Q34" s="6" t="s">
        <v>9111</v>
      </c>
      <c r="R34" s="7">
        <v>1</v>
      </c>
      <c r="Y34" s="6" t="s">
        <v>6839</v>
      </c>
      <c r="Z34" s="7">
        <v>30382438</v>
      </c>
      <c r="AA34" s="7"/>
      <c r="AC34" s="7"/>
      <c r="AD34" s="7"/>
      <c r="AN34" s="6" t="s">
        <v>2985</v>
      </c>
      <c r="AO34" s="7">
        <v>1</v>
      </c>
    </row>
    <row r="35" spans="1:41">
      <c r="A35" s="6" t="s">
        <v>5794</v>
      </c>
      <c r="B35" s="7">
        <v>0.63800000000000001</v>
      </c>
      <c r="C35" s="7"/>
      <c r="D35" s="6" t="s">
        <v>5794</v>
      </c>
      <c r="E35" s="7">
        <v>5</v>
      </c>
      <c r="G35" s="6" t="s">
        <v>5794</v>
      </c>
      <c r="H35" s="7">
        <v>5</v>
      </c>
      <c r="L35" s="7"/>
      <c r="M35" s="6" t="s">
        <v>5794</v>
      </c>
      <c r="N35" s="7">
        <v>1519</v>
      </c>
      <c r="O35" s="7">
        <v>2790</v>
      </c>
      <c r="Q35" s="6" t="s">
        <v>11089</v>
      </c>
      <c r="R35" s="7">
        <v>1</v>
      </c>
      <c r="Y35" s="6" t="s">
        <v>5794</v>
      </c>
      <c r="Z35" s="7">
        <v>43520080</v>
      </c>
      <c r="AA35" s="7"/>
      <c r="AC35" s="7"/>
      <c r="AD35" s="7"/>
      <c r="AN35" s="6" t="s">
        <v>4449</v>
      </c>
      <c r="AO35" s="7">
        <v>1</v>
      </c>
    </row>
    <row r="36" spans="1:41">
      <c r="A36" s="6" t="s">
        <v>6442</v>
      </c>
      <c r="B36" s="7">
        <v>0.7</v>
      </c>
      <c r="C36" s="7"/>
      <c r="D36" s="6" t="s">
        <v>6442</v>
      </c>
      <c r="E36" s="7">
        <v>1</v>
      </c>
      <c r="G36" s="6" t="s">
        <v>6442</v>
      </c>
      <c r="H36" s="7">
        <v>1</v>
      </c>
      <c r="L36" s="7"/>
      <c r="M36" s="6" t="s">
        <v>6442</v>
      </c>
      <c r="N36" s="7">
        <v>499</v>
      </c>
      <c r="O36" s="7">
        <v>149</v>
      </c>
      <c r="Q36" s="6" t="s">
        <v>4851</v>
      </c>
      <c r="R36" s="7">
        <v>1</v>
      </c>
      <c r="Y36" s="6" t="s">
        <v>6442</v>
      </c>
      <c r="Z36" s="7">
        <v>12777893</v>
      </c>
      <c r="AA36" s="7"/>
      <c r="AC36" s="7"/>
      <c r="AD36" s="7"/>
      <c r="AN36" s="6" t="s">
        <v>3097</v>
      </c>
      <c r="AO36" s="7">
        <v>1</v>
      </c>
    </row>
    <row r="37" spans="1:41">
      <c r="A37" s="6" t="s">
        <v>6198</v>
      </c>
      <c r="B37" s="7">
        <v>0.2</v>
      </c>
      <c r="C37" s="7"/>
      <c r="D37" s="6" t="s">
        <v>6198</v>
      </c>
      <c r="E37" s="7">
        <v>1</v>
      </c>
      <c r="G37" s="6" t="s">
        <v>6198</v>
      </c>
      <c r="H37" s="7">
        <v>1</v>
      </c>
      <c r="L37" s="7"/>
      <c r="M37" s="6" t="s">
        <v>6198</v>
      </c>
      <c r="N37" s="7">
        <v>4100</v>
      </c>
      <c r="O37" s="7">
        <v>3299</v>
      </c>
      <c r="Q37" s="6" t="s">
        <v>5553</v>
      </c>
      <c r="R37" s="7">
        <v>1</v>
      </c>
      <c r="Y37" s="6" t="s">
        <v>6198</v>
      </c>
      <c r="Z37" s="7">
        <v>64710300</v>
      </c>
      <c r="AA37" s="7"/>
      <c r="AC37" s="7"/>
      <c r="AD37" s="7"/>
      <c r="AN37" s="6" t="s">
        <v>674</v>
      </c>
      <c r="AO37" s="7">
        <v>1</v>
      </c>
    </row>
    <row r="38" spans="1:41">
      <c r="A38" s="6" t="s">
        <v>5637</v>
      </c>
      <c r="B38" s="7">
        <v>0.15999999999999998</v>
      </c>
      <c r="C38" s="7"/>
      <c r="D38" s="6" t="s">
        <v>5637</v>
      </c>
      <c r="E38" s="7">
        <v>5</v>
      </c>
      <c r="G38" s="6" t="s">
        <v>5637</v>
      </c>
      <c r="H38" s="7">
        <v>5</v>
      </c>
      <c r="L38" s="7"/>
      <c r="M38" s="6" t="s">
        <v>5637</v>
      </c>
      <c r="N38" s="7">
        <v>247</v>
      </c>
      <c r="O38" s="7">
        <v>524</v>
      </c>
      <c r="Q38" s="6" t="s">
        <v>11350</v>
      </c>
      <c r="R38" s="7">
        <v>1</v>
      </c>
      <c r="Y38" s="6" t="s">
        <v>5637</v>
      </c>
      <c r="Z38" s="7">
        <v>2585553</v>
      </c>
      <c r="AA38" s="7"/>
      <c r="AC38" s="7"/>
      <c r="AD38" s="7"/>
      <c r="AN38" s="6" t="s">
        <v>11151</v>
      </c>
      <c r="AO38" s="7">
        <v>1</v>
      </c>
    </row>
    <row r="39" spans="1:41">
      <c r="A39" s="6" t="s">
        <v>5897</v>
      </c>
      <c r="B39" s="7">
        <v>0.434</v>
      </c>
      <c r="C39" s="7"/>
      <c r="D39" s="6" t="s">
        <v>5897</v>
      </c>
      <c r="E39" s="7">
        <v>5</v>
      </c>
      <c r="G39" s="6" t="s">
        <v>5897</v>
      </c>
      <c r="H39" s="7">
        <v>5</v>
      </c>
      <c r="L39" s="7"/>
      <c r="M39" s="6" t="s">
        <v>5897</v>
      </c>
      <c r="N39" s="7">
        <v>945</v>
      </c>
      <c r="O39" s="7">
        <v>2765</v>
      </c>
      <c r="Q39" s="6" t="s">
        <v>9122</v>
      </c>
      <c r="R39" s="7">
        <v>1</v>
      </c>
      <c r="Y39" s="6" t="s">
        <v>5897</v>
      </c>
      <c r="Z39" s="7">
        <v>17059221</v>
      </c>
      <c r="AA39" s="7"/>
      <c r="AC39" s="7"/>
      <c r="AD39" s="7"/>
      <c r="AN39" s="6" t="s">
        <v>6664</v>
      </c>
      <c r="AO39" s="7">
        <v>1</v>
      </c>
    </row>
    <row r="40" spans="1:41">
      <c r="A40" s="6" t="s">
        <v>6961</v>
      </c>
      <c r="B40" s="7">
        <v>0.8</v>
      </c>
      <c r="C40" s="7"/>
      <c r="D40" s="6" t="s">
        <v>6961</v>
      </c>
      <c r="E40" s="7">
        <v>1</v>
      </c>
      <c r="G40" s="6" t="s">
        <v>6961</v>
      </c>
      <c r="H40" s="7">
        <v>1</v>
      </c>
      <c r="L40" s="7"/>
      <c r="M40" s="6" t="s">
        <v>6961</v>
      </c>
      <c r="N40" s="7">
        <v>999</v>
      </c>
      <c r="O40" s="7">
        <v>199</v>
      </c>
      <c r="Q40" s="6" t="s">
        <v>8558</v>
      </c>
      <c r="R40" s="7">
        <v>1</v>
      </c>
      <c r="Y40" s="6" t="s">
        <v>6961</v>
      </c>
      <c r="Z40" s="7">
        <v>361638</v>
      </c>
      <c r="AA40" s="7"/>
      <c r="AC40" s="7"/>
      <c r="AD40" s="7"/>
      <c r="AN40" s="6" t="s">
        <v>4429</v>
      </c>
      <c r="AO40" s="7">
        <v>1</v>
      </c>
    </row>
    <row r="41" spans="1:41">
      <c r="A41" s="6" t="s">
        <v>6515</v>
      </c>
      <c r="B41" s="7">
        <v>0.48</v>
      </c>
      <c r="C41" s="7"/>
      <c r="D41" s="6" t="s">
        <v>6515</v>
      </c>
      <c r="E41" s="7">
        <v>3</v>
      </c>
      <c r="G41" s="6" t="s">
        <v>6515</v>
      </c>
      <c r="H41" s="7">
        <v>3</v>
      </c>
      <c r="L41" s="7"/>
      <c r="M41" s="6" t="s">
        <v>6515</v>
      </c>
      <c r="N41" s="7">
        <v>4400</v>
      </c>
      <c r="O41" s="7">
        <v>6831</v>
      </c>
      <c r="Q41" s="6" t="s">
        <v>5236</v>
      </c>
      <c r="R41" s="7">
        <v>1</v>
      </c>
      <c r="Y41" s="6" t="s">
        <v>6515</v>
      </c>
      <c r="Z41" s="7">
        <v>315525000</v>
      </c>
      <c r="AA41" s="7"/>
      <c r="AC41" s="7"/>
      <c r="AD41" s="7"/>
      <c r="AN41" s="6" t="s">
        <v>3296</v>
      </c>
      <c r="AO41" s="7">
        <v>1</v>
      </c>
    </row>
    <row r="42" spans="1:41">
      <c r="A42" s="6" t="s">
        <v>6187</v>
      </c>
      <c r="B42" s="7">
        <v>0.49</v>
      </c>
      <c r="C42" s="7"/>
      <c r="D42" s="6" t="s">
        <v>6187</v>
      </c>
      <c r="E42" s="7">
        <v>1</v>
      </c>
      <c r="G42" s="6" t="s">
        <v>6187</v>
      </c>
      <c r="H42" s="7">
        <v>1</v>
      </c>
      <c r="L42" s="7"/>
      <c r="M42" s="6" t="s">
        <v>6187</v>
      </c>
      <c r="N42" s="7">
        <v>3500</v>
      </c>
      <c r="O42" s="7">
        <v>1792</v>
      </c>
      <c r="Q42" s="6" t="s">
        <v>10757</v>
      </c>
      <c r="R42" s="7">
        <v>1</v>
      </c>
      <c r="Y42" s="6" t="s">
        <v>6187</v>
      </c>
      <c r="Z42" s="7">
        <v>91679000</v>
      </c>
      <c r="AA42" s="7"/>
      <c r="AC42" s="7"/>
      <c r="AD42" s="7"/>
      <c r="AN42" s="6" t="s">
        <v>1534</v>
      </c>
      <c r="AO42" s="7">
        <v>1</v>
      </c>
    </row>
    <row r="43" spans="1:41">
      <c r="A43" s="6" t="s">
        <v>4979</v>
      </c>
      <c r="B43" s="7">
        <v>0.26999999999999996</v>
      </c>
      <c r="C43" s="7"/>
      <c r="D43" s="6" t="s">
        <v>4979</v>
      </c>
      <c r="E43" s="7">
        <v>6</v>
      </c>
      <c r="G43" s="6" t="s">
        <v>4979</v>
      </c>
      <c r="H43" s="7">
        <v>6</v>
      </c>
      <c r="L43" s="7"/>
      <c r="M43" s="6" t="s">
        <v>4979</v>
      </c>
      <c r="N43" s="7">
        <v>4642.666666666667</v>
      </c>
      <c r="O43" s="7">
        <v>21101</v>
      </c>
      <c r="Q43" s="6" t="s">
        <v>11442</v>
      </c>
      <c r="R43" s="7">
        <v>1</v>
      </c>
      <c r="Y43" s="6" t="s">
        <v>4979</v>
      </c>
      <c r="Z43" s="7">
        <v>1350091477</v>
      </c>
      <c r="AA43" s="7"/>
      <c r="AC43" s="7"/>
      <c r="AD43" s="7"/>
      <c r="AN43" s="6" t="s">
        <v>2198</v>
      </c>
      <c r="AO43" s="7">
        <v>1</v>
      </c>
    </row>
    <row r="44" spans="1:41">
      <c r="A44" s="6" t="s">
        <v>6004</v>
      </c>
      <c r="B44" s="7">
        <v>0.45</v>
      </c>
      <c r="C44" s="7"/>
      <c r="D44" s="6" t="s">
        <v>6004</v>
      </c>
      <c r="E44" s="7">
        <v>1</v>
      </c>
      <c r="G44" s="6" t="s">
        <v>6004</v>
      </c>
      <c r="H44" s="7">
        <v>1</v>
      </c>
      <c r="L44" s="7"/>
      <c r="M44" s="6" t="s">
        <v>6004</v>
      </c>
      <c r="N44" s="7">
        <v>999</v>
      </c>
      <c r="O44" s="7">
        <v>549</v>
      </c>
      <c r="Q44" s="6" t="s">
        <v>6746</v>
      </c>
      <c r="R44" s="7">
        <v>1</v>
      </c>
      <c r="Y44" s="6" t="s">
        <v>6004</v>
      </c>
      <c r="Z44" s="7">
        <v>7750242</v>
      </c>
      <c r="AA44" s="7"/>
      <c r="AC44" s="7"/>
      <c r="AD44" s="7"/>
      <c r="AN44" s="6" t="s">
        <v>1642</v>
      </c>
      <c r="AO44" s="7">
        <v>1</v>
      </c>
    </row>
    <row r="45" spans="1:41">
      <c r="A45" s="6" t="s">
        <v>7576</v>
      </c>
      <c r="B45" s="7">
        <v>0.68</v>
      </c>
      <c r="C45" s="7"/>
      <c r="D45" s="6" t="s">
        <v>7576</v>
      </c>
      <c r="E45" s="7">
        <v>1</v>
      </c>
      <c r="G45" s="6" t="s">
        <v>7576</v>
      </c>
      <c r="H45" s="7">
        <v>1</v>
      </c>
      <c r="L45" s="7"/>
      <c r="M45" s="6" t="s">
        <v>7576</v>
      </c>
      <c r="N45" s="7">
        <v>32000</v>
      </c>
      <c r="O45" s="7">
        <v>10389</v>
      </c>
      <c r="Q45" s="6" t="s">
        <v>8053</v>
      </c>
      <c r="R45" s="7">
        <v>1</v>
      </c>
      <c r="Y45" s="6" t="s">
        <v>7576</v>
      </c>
      <c r="Z45" s="7">
        <v>1324736000</v>
      </c>
      <c r="AA45" s="7"/>
      <c r="AC45" s="7"/>
      <c r="AD45" s="7"/>
      <c r="AN45" s="6" t="s">
        <v>2897</v>
      </c>
      <c r="AO45" s="7">
        <v>1</v>
      </c>
    </row>
    <row r="46" spans="1:41">
      <c r="A46" s="6" t="s">
        <v>4730</v>
      </c>
      <c r="B46" s="7">
        <v>0.56900000000000006</v>
      </c>
      <c r="C46" s="7"/>
      <c r="D46" s="6" t="s">
        <v>4730</v>
      </c>
      <c r="E46" s="7">
        <v>10</v>
      </c>
      <c r="G46" s="6" t="s">
        <v>4730</v>
      </c>
      <c r="H46" s="7">
        <v>10</v>
      </c>
      <c r="L46" s="7"/>
      <c r="M46" s="6" t="s">
        <v>4730</v>
      </c>
      <c r="N46" s="7">
        <v>1660</v>
      </c>
      <c r="O46" s="7">
        <v>6686</v>
      </c>
      <c r="Q46" s="6" t="s">
        <v>6696</v>
      </c>
      <c r="R46" s="7">
        <v>1</v>
      </c>
      <c r="Y46" s="6" t="s">
        <v>4730</v>
      </c>
      <c r="Z46" s="7">
        <v>1075113650</v>
      </c>
      <c r="AA46" s="7"/>
      <c r="AC46" s="7"/>
      <c r="AD46" s="7"/>
      <c r="AN46" s="6" t="s">
        <v>4690</v>
      </c>
      <c r="AO46" s="7">
        <v>1</v>
      </c>
    </row>
    <row r="47" spans="1:41">
      <c r="A47" s="6" t="s">
        <v>8206</v>
      </c>
      <c r="B47" s="7">
        <v>0.38</v>
      </c>
      <c r="C47" s="7"/>
      <c r="D47" s="6" t="s">
        <v>8206</v>
      </c>
      <c r="E47" s="7">
        <v>1</v>
      </c>
      <c r="G47" s="6" t="s">
        <v>8206</v>
      </c>
      <c r="H47" s="7">
        <v>1</v>
      </c>
      <c r="L47" s="7"/>
      <c r="M47" s="6" t="s">
        <v>8206</v>
      </c>
      <c r="N47" s="7">
        <v>59890</v>
      </c>
      <c r="O47" s="7">
        <v>37247</v>
      </c>
      <c r="Q47" s="6" t="s">
        <v>7484</v>
      </c>
      <c r="R47" s="7">
        <v>1</v>
      </c>
      <c r="Y47" s="6" t="s">
        <v>8206</v>
      </c>
      <c r="Z47" s="7">
        <v>19344470</v>
      </c>
      <c r="AA47" s="7"/>
      <c r="AC47" s="7"/>
      <c r="AD47" s="7"/>
      <c r="AN47" s="6" t="s">
        <v>689</v>
      </c>
      <c r="AO47" s="7">
        <v>1</v>
      </c>
    </row>
    <row r="48" spans="1:41">
      <c r="A48" s="6" t="s">
        <v>5626</v>
      </c>
      <c r="B48" s="7">
        <v>0.505</v>
      </c>
      <c r="C48" s="7"/>
      <c r="D48" s="6" t="s">
        <v>5626</v>
      </c>
      <c r="E48" s="7">
        <v>2</v>
      </c>
      <c r="G48" s="6" t="s">
        <v>5626</v>
      </c>
      <c r="H48" s="7">
        <v>2</v>
      </c>
      <c r="L48" s="7"/>
      <c r="M48" s="6" t="s">
        <v>5626</v>
      </c>
      <c r="N48" s="7">
        <v>16430</v>
      </c>
      <c r="O48" s="7">
        <v>16398</v>
      </c>
      <c r="Q48" s="6" t="s">
        <v>6736</v>
      </c>
      <c r="R48" s="7">
        <v>1</v>
      </c>
      <c r="Y48" s="6" t="s">
        <v>5626</v>
      </c>
      <c r="Z48" s="7">
        <v>77818030</v>
      </c>
      <c r="AA48" s="7"/>
      <c r="AC48" s="7"/>
      <c r="AD48" s="7"/>
      <c r="AN48" s="6" t="s">
        <v>10296</v>
      </c>
      <c r="AO48" s="7">
        <v>1</v>
      </c>
    </row>
    <row r="49" spans="1:41">
      <c r="A49" s="6" t="s">
        <v>5268</v>
      </c>
      <c r="B49" s="7">
        <v>0.66</v>
      </c>
      <c r="C49" s="7"/>
      <c r="D49" s="6" t="s">
        <v>5268</v>
      </c>
      <c r="E49" s="7">
        <v>1</v>
      </c>
      <c r="G49" s="6" t="s">
        <v>5268</v>
      </c>
      <c r="H49" s="7">
        <v>1</v>
      </c>
      <c r="L49" s="7"/>
      <c r="M49" s="6" t="s">
        <v>5268</v>
      </c>
      <c r="N49" s="7">
        <v>3490</v>
      </c>
      <c r="O49" s="7">
        <v>1199</v>
      </c>
      <c r="Q49" s="6" t="s">
        <v>9347</v>
      </c>
      <c r="R49" s="7">
        <v>1</v>
      </c>
      <c r="Y49" s="6" t="s">
        <v>5268</v>
      </c>
      <c r="Z49" s="7">
        <v>40888840</v>
      </c>
      <c r="AA49" s="7"/>
      <c r="AC49" s="7"/>
      <c r="AD49" s="7"/>
      <c r="AN49" s="6" t="s">
        <v>1018</v>
      </c>
      <c r="AO49" s="7">
        <v>1</v>
      </c>
    </row>
    <row r="50" spans="1:41">
      <c r="A50" s="6" t="s">
        <v>6676</v>
      </c>
      <c r="B50" s="7">
        <v>0.35</v>
      </c>
      <c r="C50" s="7"/>
      <c r="D50" s="6" t="s">
        <v>6676</v>
      </c>
      <c r="E50" s="7">
        <v>1</v>
      </c>
      <c r="G50" s="6" t="s">
        <v>6676</v>
      </c>
      <c r="H50" s="7">
        <v>1</v>
      </c>
      <c r="L50" s="7"/>
      <c r="M50" s="6" t="s">
        <v>6676</v>
      </c>
      <c r="N50" s="7">
        <v>3250</v>
      </c>
      <c r="O50" s="7">
        <v>2099</v>
      </c>
      <c r="Q50" s="6" t="s">
        <v>8694</v>
      </c>
      <c r="R50" s="7">
        <v>1</v>
      </c>
      <c r="Y50" s="6" t="s">
        <v>6676</v>
      </c>
      <c r="Z50" s="7">
        <v>36442250</v>
      </c>
      <c r="AA50" s="7"/>
      <c r="AC50" s="7"/>
      <c r="AD50" s="7"/>
      <c r="AN50" s="6" t="s">
        <v>3917</v>
      </c>
      <c r="AO50" s="7">
        <v>1</v>
      </c>
    </row>
    <row r="51" spans="1:41">
      <c r="A51" s="6" t="s">
        <v>5492</v>
      </c>
      <c r="B51" s="7">
        <v>0.33</v>
      </c>
      <c r="C51" s="7"/>
      <c r="D51" s="6" t="s">
        <v>5492</v>
      </c>
      <c r="E51" s="7">
        <v>1</v>
      </c>
      <c r="G51" s="6" t="s">
        <v>5492</v>
      </c>
      <c r="H51" s="7">
        <v>1</v>
      </c>
      <c r="L51" s="7"/>
      <c r="M51" s="6" t="s">
        <v>5492</v>
      </c>
      <c r="N51" s="7">
        <v>899</v>
      </c>
      <c r="O51" s="7">
        <v>599</v>
      </c>
      <c r="Q51" s="6" t="s">
        <v>8072</v>
      </c>
      <c r="R51" s="7">
        <v>1</v>
      </c>
      <c r="Y51" s="6" t="s">
        <v>5492</v>
      </c>
      <c r="Z51" s="7">
        <v>85509284</v>
      </c>
      <c r="AA51" s="7"/>
      <c r="AC51" s="7"/>
      <c r="AD51" s="7"/>
      <c r="AN51" s="6" t="s">
        <v>363</v>
      </c>
      <c r="AO51" s="7">
        <v>1</v>
      </c>
    </row>
    <row r="52" spans="1:41">
      <c r="A52" s="6" t="s">
        <v>7597</v>
      </c>
      <c r="B52" s="7">
        <v>0.4</v>
      </c>
      <c r="C52" s="7"/>
      <c r="D52" s="6" t="s">
        <v>7597</v>
      </c>
      <c r="E52" s="7">
        <v>1</v>
      </c>
      <c r="G52" s="6" t="s">
        <v>7597</v>
      </c>
      <c r="H52" s="7">
        <v>1</v>
      </c>
      <c r="L52" s="7"/>
      <c r="M52" s="6" t="s">
        <v>7597</v>
      </c>
      <c r="N52" s="7">
        <v>1999</v>
      </c>
      <c r="O52" s="7">
        <v>1199</v>
      </c>
      <c r="Q52" s="6" t="s">
        <v>9081</v>
      </c>
      <c r="R52" s="7">
        <v>1</v>
      </c>
      <c r="Y52" s="6" t="s">
        <v>7597</v>
      </c>
      <c r="Z52" s="7">
        <v>44817580</v>
      </c>
      <c r="AA52" s="7"/>
      <c r="AC52" s="7"/>
      <c r="AD52" s="7"/>
      <c r="AN52" s="6" t="s">
        <v>7601</v>
      </c>
      <c r="AO52" s="7">
        <v>1</v>
      </c>
    </row>
    <row r="53" spans="1:41">
      <c r="A53" s="6" t="s">
        <v>98</v>
      </c>
      <c r="B53" s="7">
        <v>0.4835714285714286</v>
      </c>
      <c r="C53" s="7"/>
      <c r="D53" s="6" t="s">
        <v>98</v>
      </c>
      <c r="E53" s="7">
        <v>14</v>
      </c>
      <c r="G53" s="6" t="s">
        <v>98</v>
      </c>
      <c r="H53" s="7">
        <v>14</v>
      </c>
      <c r="L53" s="7"/>
      <c r="M53" s="6" t="s">
        <v>98</v>
      </c>
      <c r="N53" s="7">
        <v>1370.4285714285713</v>
      </c>
      <c r="O53" s="7">
        <v>10024</v>
      </c>
      <c r="Q53" s="6" t="s">
        <v>1590</v>
      </c>
      <c r="R53" s="7">
        <v>1</v>
      </c>
      <c r="Y53" s="6" t="s">
        <v>98</v>
      </c>
      <c r="Z53" s="7">
        <v>941064468</v>
      </c>
      <c r="AA53" s="7"/>
      <c r="AC53" s="7"/>
      <c r="AD53" s="7"/>
      <c r="AN53" s="6" t="s">
        <v>2724</v>
      </c>
      <c r="AO53" s="7">
        <v>1</v>
      </c>
    </row>
    <row r="54" spans="1:41">
      <c r="A54" s="6" t="s">
        <v>5072</v>
      </c>
      <c r="B54" s="7">
        <v>0.54333333333333333</v>
      </c>
      <c r="C54" s="7"/>
      <c r="D54" s="6" t="s">
        <v>5072</v>
      </c>
      <c r="E54" s="7">
        <v>3</v>
      </c>
      <c r="G54" s="6" t="s">
        <v>5072</v>
      </c>
      <c r="H54" s="7">
        <v>3</v>
      </c>
      <c r="L54" s="7"/>
      <c r="M54" s="6" t="s">
        <v>5072</v>
      </c>
      <c r="N54" s="7">
        <v>3865.6666666666665</v>
      </c>
      <c r="O54" s="7">
        <v>4957</v>
      </c>
      <c r="Q54" s="6" t="s">
        <v>1775</v>
      </c>
      <c r="R54" s="7">
        <v>1</v>
      </c>
      <c r="Y54" s="6" t="s">
        <v>5072</v>
      </c>
      <c r="Z54" s="7">
        <v>722158329</v>
      </c>
      <c r="AA54" s="7"/>
      <c r="AC54" s="7"/>
      <c r="AD54" s="7"/>
      <c r="AN54" s="6" t="s">
        <v>2639</v>
      </c>
      <c r="AO54" s="7">
        <v>1</v>
      </c>
    </row>
    <row r="55" spans="1:41">
      <c r="A55" s="6" t="s">
        <v>5279</v>
      </c>
      <c r="B55" s="7">
        <v>0.4466666666666666</v>
      </c>
      <c r="C55" s="7"/>
      <c r="D55" s="6" t="s">
        <v>5279</v>
      </c>
      <c r="E55" s="7">
        <v>9</v>
      </c>
      <c r="G55" s="6" t="s">
        <v>5279</v>
      </c>
      <c r="H55" s="7">
        <v>9</v>
      </c>
      <c r="L55" s="7"/>
      <c r="M55" s="6" t="s">
        <v>5279</v>
      </c>
      <c r="N55" s="7">
        <v>2978.2222222222222</v>
      </c>
      <c r="O55" s="7">
        <v>14637</v>
      </c>
      <c r="Q55" s="6" t="s">
        <v>1745</v>
      </c>
      <c r="R55" s="7">
        <v>1</v>
      </c>
      <c r="Y55" s="6" t="s">
        <v>5279</v>
      </c>
      <c r="Z55" s="7">
        <v>788933678</v>
      </c>
      <c r="AA55" s="7"/>
      <c r="AC55" s="7"/>
      <c r="AD55" s="7"/>
      <c r="AN55" s="6" t="s">
        <v>11300</v>
      </c>
      <c r="AO55" s="7">
        <v>1</v>
      </c>
    </row>
    <row r="56" spans="1:41">
      <c r="A56" s="6" t="s">
        <v>5103</v>
      </c>
      <c r="B56" s="7">
        <v>0.13</v>
      </c>
      <c r="C56" s="7"/>
      <c r="D56" s="6" t="s">
        <v>5103</v>
      </c>
      <c r="E56" s="7">
        <v>4</v>
      </c>
      <c r="G56" s="6" t="s">
        <v>5103</v>
      </c>
      <c r="H56" s="7">
        <v>4</v>
      </c>
      <c r="L56" s="7"/>
      <c r="M56" s="6" t="s">
        <v>5103</v>
      </c>
      <c r="N56" s="7">
        <v>687.25</v>
      </c>
      <c r="O56" s="7">
        <v>2450</v>
      </c>
      <c r="Q56" s="6" t="s">
        <v>2813</v>
      </c>
      <c r="R56" s="7">
        <v>1</v>
      </c>
      <c r="Y56" s="6" t="s">
        <v>5103</v>
      </c>
      <c r="Z56" s="7">
        <v>15218019</v>
      </c>
      <c r="AA56" s="7"/>
      <c r="AC56" s="7"/>
      <c r="AD56" s="7"/>
      <c r="AN56" s="6" t="s">
        <v>937</v>
      </c>
      <c r="AO56" s="7">
        <v>1</v>
      </c>
    </row>
    <row r="57" spans="1:41">
      <c r="A57" s="6" t="s">
        <v>7623</v>
      </c>
      <c r="B57" s="7">
        <v>0.73</v>
      </c>
      <c r="C57" s="7"/>
      <c r="D57" s="6" t="s">
        <v>7623</v>
      </c>
      <c r="E57" s="7">
        <v>1</v>
      </c>
      <c r="G57" s="6" t="s">
        <v>7623</v>
      </c>
      <c r="H57" s="7">
        <v>1</v>
      </c>
      <c r="L57" s="7"/>
      <c r="M57" s="6" t="s">
        <v>7623</v>
      </c>
      <c r="N57" s="7">
        <v>1999</v>
      </c>
      <c r="O57" s="7">
        <v>549</v>
      </c>
      <c r="Q57" s="6" t="s">
        <v>12626</v>
      </c>
      <c r="R57" s="7">
        <v>1</v>
      </c>
      <c r="Y57" s="6" t="s">
        <v>7623</v>
      </c>
      <c r="Z57" s="7">
        <v>2732633</v>
      </c>
      <c r="AA57" s="7"/>
      <c r="AC57" s="7"/>
      <c r="AD57" s="7"/>
      <c r="AN57" s="6" t="s">
        <v>9840</v>
      </c>
      <c r="AO57" s="7">
        <v>1</v>
      </c>
    </row>
    <row r="58" spans="1:41">
      <c r="A58" s="6" t="s">
        <v>7983</v>
      </c>
      <c r="B58" s="7">
        <v>0.48</v>
      </c>
      <c r="C58" s="7"/>
      <c r="D58" s="6" t="s">
        <v>7983</v>
      </c>
      <c r="E58" s="7">
        <v>1</v>
      </c>
      <c r="G58" s="6" t="s">
        <v>7983</v>
      </c>
      <c r="H58" s="7">
        <v>1</v>
      </c>
      <c r="L58" s="7"/>
      <c r="M58" s="6" t="s">
        <v>7983</v>
      </c>
      <c r="N58" s="7">
        <v>1150</v>
      </c>
      <c r="O58" s="7">
        <v>598</v>
      </c>
      <c r="Q58" s="6" t="s">
        <v>6126</v>
      </c>
      <c r="R58" s="7">
        <v>1</v>
      </c>
      <c r="Y58" s="6" t="s">
        <v>7983</v>
      </c>
      <c r="Z58" s="7">
        <v>2915250</v>
      </c>
      <c r="AA58" s="7"/>
      <c r="AC58" s="7"/>
      <c r="AD58" s="7"/>
      <c r="AN58" s="6" t="s">
        <v>10215</v>
      </c>
      <c r="AO58" s="7">
        <v>1</v>
      </c>
    </row>
    <row r="59" spans="1:41">
      <c r="A59" s="6" t="s">
        <v>7051</v>
      </c>
      <c r="B59" s="7">
        <v>0.13666666666666669</v>
      </c>
      <c r="C59" s="7"/>
      <c r="D59" s="6" t="s">
        <v>7051</v>
      </c>
      <c r="E59" s="7">
        <v>3</v>
      </c>
      <c r="G59" s="6" t="s">
        <v>7051</v>
      </c>
      <c r="H59" s="7">
        <v>3</v>
      </c>
      <c r="L59" s="7"/>
      <c r="M59" s="6" t="s">
        <v>7051</v>
      </c>
      <c r="N59" s="7">
        <v>5897.6533333333327</v>
      </c>
      <c r="O59" s="7">
        <v>15197</v>
      </c>
      <c r="Q59" s="6" t="s">
        <v>9193</v>
      </c>
      <c r="R59" s="7">
        <v>1</v>
      </c>
      <c r="Y59" s="6" t="s">
        <v>7051</v>
      </c>
      <c r="Z59" s="7">
        <v>176327270.51999998</v>
      </c>
      <c r="AA59" s="7"/>
      <c r="AC59" s="7"/>
      <c r="AD59" s="7"/>
      <c r="AN59" s="6" t="s">
        <v>6755</v>
      </c>
      <c r="AO59" s="7">
        <v>1</v>
      </c>
    </row>
    <row r="60" spans="1:41">
      <c r="A60" s="6" t="s">
        <v>7456</v>
      </c>
      <c r="B60" s="7">
        <v>0.115</v>
      </c>
      <c r="C60" s="7"/>
      <c r="D60" s="6" t="s">
        <v>7456</v>
      </c>
      <c r="E60" s="7">
        <v>2</v>
      </c>
      <c r="G60" s="6" t="s">
        <v>7456</v>
      </c>
      <c r="H60" s="7">
        <v>2</v>
      </c>
      <c r="L60" s="7"/>
      <c r="M60" s="6" t="s">
        <v>7456</v>
      </c>
      <c r="N60" s="7">
        <v>6750</v>
      </c>
      <c r="O60" s="7">
        <v>11847</v>
      </c>
      <c r="Q60" s="6" t="s">
        <v>9358</v>
      </c>
      <c r="R60" s="7">
        <v>1</v>
      </c>
      <c r="Y60" s="6" t="s">
        <v>7456</v>
      </c>
      <c r="Z60" s="7">
        <v>82367375</v>
      </c>
      <c r="AA60" s="7"/>
      <c r="AC60" s="7"/>
      <c r="AD60" s="7"/>
      <c r="AN60" s="6" t="s">
        <v>1858</v>
      </c>
      <c r="AO60" s="7">
        <v>1</v>
      </c>
    </row>
    <row r="61" spans="1:41">
      <c r="A61" s="6" t="s">
        <v>7900</v>
      </c>
      <c r="B61" s="7">
        <v>0.28999999999999998</v>
      </c>
      <c r="C61" s="7"/>
      <c r="D61" s="6" t="s">
        <v>7900</v>
      </c>
      <c r="E61" s="7">
        <v>1</v>
      </c>
      <c r="G61" s="6" t="s">
        <v>7900</v>
      </c>
      <c r="H61" s="7">
        <v>1</v>
      </c>
      <c r="L61" s="7"/>
      <c r="M61" s="6" t="s">
        <v>7900</v>
      </c>
      <c r="N61" s="7">
        <v>37999</v>
      </c>
      <c r="O61" s="7">
        <v>26999</v>
      </c>
      <c r="Q61" s="6" t="s">
        <v>8266</v>
      </c>
      <c r="R61" s="7">
        <v>1</v>
      </c>
      <c r="Y61" s="6" t="s">
        <v>7900</v>
      </c>
      <c r="Z61" s="7">
        <v>109665114</v>
      </c>
      <c r="AA61" s="7"/>
      <c r="AC61" s="7"/>
      <c r="AD61" s="7"/>
      <c r="AN61" s="6" t="s">
        <v>4379</v>
      </c>
      <c r="AO61" s="7">
        <v>1</v>
      </c>
    </row>
    <row r="62" spans="1:41">
      <c r="A62" s="6" t="s">
        <v>2995</v>
      </c>
      <c r="B62" s="7">
        <v>0.57100000000000006</v>
      </c>
      <c r="C62" s="7"/>
      <c r="D62" s="6" t="s">
        <v>2995</v>
      </c>
      <c r="E62" s="7">
        <v>10</v>
      </c>
      <c r="G62" s="6" t="s">
        <v>2995</v>
      </c>
      <c r="H62" s="7">
        <v>10</v>
      </c>
      <c r="L62" s="7"/>
      <c r="M62" s="6" t="s">
        <v>2995</v>
      </c>
      <c r="N62" s="7">
        <v>2159.8000000000002</v>
      </c>
      <c r="O62" s="7">
        <v>8920</v>
      </c>
      <c r="Q62" s="6" t="s">
        <v>8518</v>
      </c>
      <c r="R62" s="7">
        <v>1</v>
      </c>
      <c r="Y62" s="6" t="s">
        <v>2995</v>
      </c>
      <c r="Z62" s="7">
        <v>1936376028</v>
      </c>
      <c r="AA62" s="7"/>
      <c r="AC62" s="7"/>
      <c r="AD62" s="7"/>
      <c r="AN62" s="6" t="s">
        <v>12526</v>
      </c>
      <c r="AO62" s="7">
        <v>1</v>
      </c>
    </row>
    <row r="63" spans="1:41">
      <c r="A63" s="6" t="s">
        <v>6300</v>
      </c>
      <c r="B63" s="7">
        <v>0.44</v>
      </c>
      <c r="C63" s="7"/>
      <c r="D63" s="6" t="s">
        <v>6300</v>
      </c>
      <c r="E63" s="7">
        <v>1</v>
      </c>
      <c r="G63" s="6" t="s">
        <v>6300</v>
      </c>
      <c r="H63" s="7">
        <v>1</v>
      </c>
      <c r="L63" s="7"/>
      <c r="M63" s="6" t="s">
        <v>6300</v>
      </c>
      <c r="N63" s="7">
        <v>800</v>
      </c>
      <c r="O63" s="7">
        <v>449</v>
      </c>
      <c r="Q63" s="6" t="s">
        <v>9460</v>
      </c>
      <c r="R63" s="7">
        <v>1</v>
      </c>
      <c r="Y63" s="6" t="s">
        <v>6300</v>
      </c>
      <c r="Z63" s="7">
        <v>55668000</v>
      </c>
      <c r="AA63" s="7"/>
      <c r="AC63" s="7"/>
      <c r="AD63" s="7"/>
      <c r="AN63" s="6" t="s">
        <v>10052</v>
      </c>
      <c r="AO63" s="7">
        <v>1</v>
      </c>
    </row>
    <row r="64" spans="1:41">
      <c r="A64" s="6" t="s">
        <v>6828</v>
      </c>
      <c r="B64" s="7">
        <v>0.25</v>
      </c>
      <c r="C64" s="7"/>
      <c r="D64" s="6" t="s">
        <v>6828</v>
      </c>
      <c r="E64" s="7">
        <v>1</v>
      </c>
      <c r="G64" s="6" t="s">
        <v>6828</v>
      </c>
      <c r="H64" s="7">
        <v>1</v>
      </c>
      <c r="L64" s="7"/>
      <c r="M64" s="6" t="s">
        <v>6828</v>
      </c>
      <c r="N64" s="7">
        <v>400</v>
      </c>
      <c r="O64" s="7">
        <v>299</v>
      </c>
      <c r="Q64" s="6" t="s">
        <v>6320</v>
      </c>
      <c r="R64" s="7">
        <v>1</v>
      </c>
      <c r="Y64" s="6" t="s">
        <v>6828</v>
      </c>
      <c r="Z64" s="7">
        <v>16358000</v>
      </c>
      <c r="AA64" s="7"/>
      <c r="AC64" s="7"/>
      <c r="AD64" s="7"/>
      <c r="AN64" s="6" t="s">
        <v>9698</v>
      </c>
      <c r="AO64" s="7">
        <v>1</v>
      </c>
    </row>
    <row r="65" spans="1:41">
      <c r="A65" s="6" t="s">
        <v>5688</v>
      </c>
      <c r="B65" s="7">
        <v>0.4</v>
      </c>
      <c r="C65" s="7"/>
      <c r="D65" s="6" t="s">
        <v>5688</v>
      </c>
      <c r="E65" s="7">
        <v>1</v>
      </c>
      <c r="G65" s="6" t="s">
        <v>5688</v>
      </c>
      <c r="H65" s="7">
        <v>1</v>
      </c>
      <c r="L65" s="7"/>
      <c r="M65" s="6" t="s">
        <v>5688</v>
      </c>
      <c r="N65" s="7">
        <v>499</v>
      </c>
      <c r="O65" s="7">
        <v>299</v>
      </c>
      <c r="Q65" s="6" t="s">
        <v>12706</v>
      </c>
      <c r="R65" s="7">
        <v>1</v>
      </c>
      <c r="Y65" s="6" t="s">
        <v>5688</v>
      </c>
      <c r="Z65" s="7">
        <v>12191568</v>
      </c>
      <c r="AA65" s="7"/>
      <c r="AC65" s="7"/>
      <c r="AD65" s="7"/>
      <c r="AN65" s="6" t="s">
        <v>10327</v>
      </c>
      <c r="AO65" s="7">
        <v>1</v>
      </c>
    </row>
    <row r="66" spans="1:41">
      <c r="A66" s="6" t="s">
        <v>5576</v>
      </c>
      <c r="B66" s="7">
        <v>0</v>
      </c>
      <c r="C66" s="7"/>
      <c r="D66" s="6" t="s">
        <v>5576</v>
      </c>
      <c r="E66" s="7">
        <v>1</v>
      </c>
      <c r="G66" s="6" t="s">
        <v>5576</v>
      </c>
      <c r="H66" s="7">
        <v>1</v>
      </c>
      <c r="L66" s="7"/>
      <c r="M66" s="6" t="s">
        <v>5576</v>
      </c>
      <c r="N66" s="7">
        <v>549</v>
      </c>
      <c r="O66" s="7">
        <v>549</v>
      </c>
      <c r="Q66" s="6" t="s">
        <v>12445</v>
      </c>
      <c r="R66" s="7">
        <v>1</v>
      </c>
      <c r="Y66" s="6" t="s">
        <v>5576</v>
      </c>
      <c r="Z66" s="7">
        <v>2676375</v>
      </c>
      <c r="AA66" s="7"/>
      <c r="AC66" s="7"/>
      <c r="AD66" s="7"/>
      <c r="AN66" s="6" t="s">
        <v>2543</v>
      </c>
      <c r="AO66" s="7">
        <v>1</v>
      </c>
    </row>
    <row r="67" spans="1:41">
      <c r="A67" s="6" t="s">
        <v>7689</v>
      </c>
      <c r="B67" s="7">
        <v>0.46</v>
      </c>
      <c r="C67" s="7"/>
      <c r="D67" s="6" t="s">
        <v>7689</v>
      </c>
      <c r="E67" s="7">
        <v>1</v>
      </c>
      <c r="G67" s="6" t="s">
        <v>7689</v>
      </c>
      <c r="H67" s="7">
        <v>1</v>
      </c>
      <c r="L67" s="7"/>
      <c r="M67" s="6" t="s">
        <v>7689</v>
      </c>
      <c r="N67" s="7">
        <v>1299</v>
      </c>
      <c r="O67" s="7">
        <v>699</v>
      </c>
      <c r="Q67" s="6" t="s">
        <v>7718</v>
      </c>
      <c r="R67" s="7">
        <v>1</v>
      </c>
      <c r="Y67" s="6" t="s">
        <v>7689</v>
      </c>
      <c r="Z67" s="7">
        <v>8031717</v>
      </c>
      <c r="AA67" s="7"/>
      <c r="AC67" s="7"/>
      <c r="AD67" s="7"/>
      <c r="AN67" s="6" t="s">
        <v>3656</v>
      </c>
      <c r="AO67" s="7">
        <v>1</v>
      </c>
    </row>
    <row r="68" spans="1:41">
      <c r="A68" s="6" t="s">
        <v>5544</v>
      </c>
      <c r="B68" s="7">
        <v>0.38</v>
      </c>
      <c r="C68" s="7"/>
      <c r="D68" s="6" t="s">
        <v>5544</v>
      </c>
      <c r="E68" s="7">
        <v>1</v>
      </c>
      <c r="G68" s="6" t="s">
        <v>5544</v>
      </c>
      <c r="H68" s="7">
        <v>1</v>
      </c>
      <c r="L68" s="7"/>
      <c r="M68" s="6" t="s">
        <v>5544</v>
      </c>
      <c r="N68" s="7">
        <v>2495</v>
      </c>
      <c r="O68" s="7">
        <v>1549</v>
      </c>
      <c r="Q68" s="6" t="s">
        <v>11884</v>
      </c>
      <c r="R68" s="7">
        <v>1</v>
      </c>
      <c r="Y68" s="6" t="s">
        <v>5544</v>
      </c>
      <c r="Z68" s="7">
        <v>37766815</v>
      </c>
      <c r="AA68" s="7"/>
      <c r="AC68" s="7"/>
      <c r="AD68" s="7"/>
      <c r="AN68" s="6" t="s">
        <v>2233</v>
      </c>
      <c r="AO68" s="7">
        <v>1</v>
      </c>
    </row>
    <row r="69" spans="1:41">
      <c r="A69" s="6" t="s">
        <v>5021</v>
      </c>
      <c r="B69" s="7">
        <v>0.69500000000000006</v>
      </c>
      <c r="C69" s="7"/>
      <c r="D69" s="6" t="s">
        <v>5021</v>
      </c>
      <c r="E69" s="7">
        <v>2</v>
      </c>
      <c r="G69" s="6" t="s">
        <v>5021</v>
      </c>
      <c r="H69" s="7">
        <v>2</v>
      </c>
      <c r="L69" s="7"/>
      <c r="M69" s="6" t="s">
        <v>5021</v>
      </c>
      <c r="N69" s="7">
        <v>2394.5</v>
      </c>
      <c r="O69" s="7">
        <v>1125</v>
      </c>
      <c r="Q69" s="6" t="s">
        <v>12386</v>
      </c>
      <c r="R69" s="7">
        <v>1</v>
      </c>
      <c r="Y69" s="6" t="s">
        <v>5021</v>
      </c>
      <c r="Z69" s="7">
        <v>116892237</v>
      </c>
      <c r="AA69" s="7"/>
      <c r="AC69" s="7"/>
      <c r="AD69" s="7"/>
      <c r="AN69" s="6" t="s">
        <v>3603</v>
      </c>
      <c r="AO69" s="7">
        <v>1</v>
      </c>
    </row>
    <row r="70" spans="1:41">
      <c r="A70" s="6" t="s">
        <v>5093</v>
      </c>
      <c r="B70" s="7">
        <v>0.625</v>
      </c>
      <c r="C70" s="7"/>
      <c r="D70" s="6" t="s">
        <v>5093</v>
      </c>
      <c r="E70" s="7">
        <v>2</v>
      </c>
      <c r="G70" s="6" t="s">
        <v>5093</v>
      </c>
      <c r="H70" s="7">
        <v>2</v>
      </c>
      <c r="L70" s="7"/>
      <c r="M70" s="6" t="s">
        <v>5093</v>
      </c>
      <c r="N70" s="7">
        <v>995</v>
      </c>
      <c r="O70" s="7">
        <v>748</v>
      </c>
      <c r="Q70" s="6" t="s">
        <v>7169</v>
      </c>
      <c r="R70" s="7">
        <v>1</v>
      </c>
      <c r="Y70" s="6" t="s">
        <v>5093</v>
      </c>
      <c r="Z70" s="7">
        <v>27907760</v>
      </c>
      <c r="AA70" s="7"/>
      <c r="AC70" s="7"/>
      <c r="AD70" s="7"/>
      <c r="AN70" s="6" t="s">
        <v>4153</v>
      </c>
      <c r="AO70" s="7">
        <v>1</v>
      </c>
    </row>
    <row r="71" spans="1:41">
      <c r="A71" s="6" t="s">
        <v>5248</v>
      </c>
      <c r="B71" s="7">
        <v>0.6</v>
      </c>
      <c r="C71" s="7"/>
      <c r="D71" s="6" t="s">
        <v>5248</v>
      </c>
      <c r="E71" s="7">
        <v>1</v>
      </c>
      <c r="G71" s="6" t="s">
        <v>5248</v>
      </c>
      <c r="H71" s="7">
        <v>1</v>
      </c>
      <c r="L71" s="7"/>
      <c r="M71" s="6" t="s">
        <v>5248</v>
      </c>
      <c r="N71" s="7">
        <v>1999</v>
      </c>
      <c r="O71" s="7">
        <v>799</v>
      </c>
      <c r="Q71" s="6" t="s">
        <v>9061</v>
      </c>
      <c r="R71" s="7">
        <v>1</v>
      </c>
      <c r="Y71" s="6" t="s">
        <v>5248</v>
      </c>
      <c r="Z71" s="7">
        <v>25903042</v>
      </c>
      <c r="AA71" s="7"/>
      <c r="AC71" s="7"/>
      <c r="AD71" s="7"/>
      <c r="AN71" s="6" t="s">
        <v>4572</v>
      </c>
      <c r="AO71" s="7">
        <v>1</v>
      </c>
    </row>
    <row r="72" spans="1:41">
      <c r="A72" s="6" t="s">
        <v>5709</v>
      </c>
      <c r="B72" s="7">
        <v>0.42599999999999999</v>
      </c>
      <c r="C72" s="7"/>
      <c r="D72" s="6" t="s">
        <v>5709</v>
      </c>
      <c r="E72" s="7">
        <v>5</v>
      </c>
      <c r="G72" s="6" t="s">
        <v>5709</v>
      </c>
      <c r="H72" s="7">
        <v>5</v>
      </c>
      <c r="L72" s="7"/>
      <c r="M72" s="6" t="s">
        <v>5709</v>
      </c>
      <c r="N72" s="7">
        <v>5097.6000000000004</v>
      </c>
      <c r="O72" s="7">
        <v>13786</v>
      </c>
      <c r="Q72" s="6" t="s">
        <v>5070</v>
      </c>
      <c r="R72" s="7">
        <v>1</v>
      </c>
      <c r="Y72" s="6" t="s">
        <v>5709</v>
      </c>
      <c r="Z72" s="7">
        <v>640186732</v>
      </c>
      <c r="AA72" s="7"/>
      <c r="AC72" s="7"/>
      <c r="AD72" s="7"/>
      <c r="AN72" s="6" t="s">
        <v>3187</v>
      </c>
      <c r="AO72" s="7">
        <v>1</v>
      </c>
    </row>
    <row r="73" spans="1:41">
      <c r="A73" s="6" t="s">
        <v>4990</v>
      </c>
      <c r="B73" s="7">
        <v>0.75</v>
      </c>
      <c r="C73" s="7"/>
      <c r="D73" s="6" t="s">
        <v>4990</v>
      </c>
      <c r="E73" s="7">
        <v>1</v>
      </c>
      <c r="G73" s="6" t="s">
        <v>4990</v>
      </c>
      <c r="H73" s="7">
        <v>1</v>
      </c>
      <c r="L73" s="7"/>
      <c r="M73" s="6" t="s">
        <v>4990</v>
      </c>
      <c r="N73" s="7">
        <v>1999</v>
      </c>
      <c r="O73" s="7">
        <v>499</v>
      </c>
      <c r="Q73" s="6" t="s">
        <v>6207</v>
      </c>
      <c r="R73" s="7">
        <v>1</v>
      </c>
      <c r="Y73" s="6" t="s">
        <v>4990</v>
      </c>
      <c r="Z73" s="7">
        <v>6734631</v>
      </c>
      <c r="AA73" s="7"/>
      <c r="AC73" s="7"/>
      <c r="AD73" s="7"/>
      <c r="AN73" s="6" t="s">
        <v>3331</v>
      </c>
      <c r="AO73" s="7">
        <v>1</v>
      </c>
    </row>
    <row r="74" spans="1:41">
      <c r="A74" s="6" t="s">
        <v>5361</v>
      </c>
      <c r="B74" s="7">
        <v>0.23499999999999999</v>
      </c>
      <c r="C74" s="7"/>
      <c r="D74" s="6" t="s">
        <v>5361</v>
      </c>
      <c r="E74" s="7">
        <v>4</v>
      </c>
      <c r="G74" s="6" t="s">
        <v>5361</v>
      </c>
      <c r="H74" s="7">
        <v>4</v>
      </c>
      <c r="L74" s="7"/>
      <c r="M74" s="6" t="s">
        <v>5361</v>
      </c>
      <c r="N74" s="7">
        <v>537.5</v>
      </c>
      <c r="O74" s="7">
        <v>1957</v>
      </c>
      <c r="Q74" s="6" t="s">
        <v>6064</v>
      </c>
      <c r="R74" s="7">
        <v>1</v>
      </c>
      <c r="Y74" s="6" t="s">
        <v>5361</v>
      </c>
      <c r="Z74" s="7">
        <v>45801400</v>
      </c>
      <c r="AA74" s="7"/>
      <c r="AC74" s="7"/>
      <c r="AD74" s="7"/>
      <c r="AN74" s="6" t="s">
        <v>3977</v>
      </c>
      <c r="AO74" s="7">
        <v>1</v>
      </c>
    </row>
    <row r="75" spans="1:41">
      <c r="A75" s="6" t="s">
        <v>4915</v>
      </c>
      <c r="B75" s="7">
        <v>0.14285714285714285</v>
      </c>
      <c r="C75" s="7"/>
      <c r="D75" s="6" t="s">
        <v>4915</v>
      </c>
      <c r="E75" s="7">
        <v>7</v>
      </c>
      <c r="G75" s="6" t="s">
        <v>4915</v>
      </c>
      <c r="H75" s="7">
        <v>7</v>
      </c>
      <c r="L75" s="7"/>
      <c r="M75" s="6" t="s">
        <v>4915</v>
      </c>
      <c r="N75" s="7">
        <v>388.42857142857144</v>
      </c>
      <c r="O75" s="7">
        <v>2292</v>
      </c>
      <c r="Q75" s="6" t="s">
        <v>6105</v>
      </c>
      <c r="R75" s="7">
        <v>1</v>
      </c>
      <c r="Y75" s="6" t="s">
        <v>4915</v>
      </c>
      <c r="Z75" s="7">
        <v>51251751</v>
      </c>
      <c r="AA75" s="7"/>
      <c r="AC75" s="7"/>
      <c r="AD75" s="7"/>
      <c r="AN75" s="6" t="s">
        <v>4966</v>
      </c>
      <c r="AO75" s="7">
        <v>1</v>
      </c>
    </row>
    <row r="76" spans="1:41">
      <c r="A76" s="6" t="s">
        <v>5471</v>
      </c>
      <c r="B76" s="7">
        <v>0.13333333333333333</v>
      </c>
      <c r="C76" s="7"/>
      <c r="D76" s="6" t="s">
        <v>5471</v>
      </c>
      <c r="E76" s="7">
        <v>3</v>
      </c>
      <c r="G76" s="6" t="s">
        <v>5471</v>
      </c>
      <c r="H76" s="7">
        <v>3</v>
      </c>
      <c r="L76" s="7"/>
      <c r="M76" s="6" t="s">
        <v>5471</v>
      </c>
      <c r="N76" s="7">
        <v>449.33333333333331</v>
      </c>
      <c r="O76" s="7">
        <v>1128</v>
      </c>
      <c r="Q76" s="6" t="s">
        <v>6023</v>
      </c>
      <c r="R76" s="7">
        <v>1</v>
      </c>
      <c r="Y76" s="6" t="s">
        <v>5471</v>
      </c>
      <c r="Z76" s="7">
        <v>24066562</v>
      </c>
      <c r="AA76" s="7"/>
      <c r="AC76" s="7"/>
      <c r="AD76" s="7"/>
      <c r="AN76" s="6" t="s">
        <v>12576</v>
      </c>
      <c r="AO76" s="7">
        <v>1</v>
      </c>
    </row>
    <row r="77" spans="1:41">
      <c r="A77" s="6" t="s">
        <v>4481</v>
      </c>
      <c r="B77" s="7">
        <v>0.88</v>
      </c>
      <c r="C77" s="7"/>
      <c r="D77" s="6" t="s">
        <v>4481</v>
      </c>
      <c r="E77" s="7">
        <v>1</v>
      </c>
      <c r="G77" s="6" t="s">
        <v>4481</v>
      </c>
      <c r="H77" s="7">
        <v>1</v>
      </c>
      <c r="L77" s="7"/>
      <c r="M77" s="6" t="s">
        <v>4481</v>
      </c>
      <c r="N77" s="7">
        <v>999</v>
      </c>
      <c r="O77" s="7">
        <v>120</v>
      </c>
      <c r="Q77" s="6" t="s">
        <v>7100</v>
      </c>
      <c r="R77" s="7">
        <v>1</v>
      </c>
      <c r="Y77" s="6" t="s">
        <v>4481</v>
      </c>
      <c r="Z77" s="7">
        <v>6484509</v>
      </c>
      <c r="AA77" s="7"/>
      <c r="AC77" s="7"/>
      <c r="AD77" s="7"/>
      <c r="AN77" s="6" t="s">
        <v>849</v>
      </c>
      <c r="AO77" s="7">
        <v>1</v>
      </c>
    </row>
    <row r="78" spans="1:41">
      <c r="A78" s="6" t="s">
        <v>6289</v>
      </c>
      <c r="B78" s="7">
        <v>0.76</v>
      </c>
      <c r="C78" s="7"/>
      <c r="D78" s="6" t="s">
        <v>6289</v>
      </c>
      <c r="E78" s="7">
        <v>1</v>
      </c>
      <c r="G78" s="6" t="s">
        <v>6289</v>
      </c>
      <c r="H78" s="7">
        <v>1</v>
      </c>
      <c r="L78" s="7"/>
      <c r="M78" s="6" t="s">
        <v>6289</v>
      </c>
      <c r="N78" s="7">
        <v>499</v>
      </c>
      <c r="O78" s="7">
        <v>119</v>
      </c>
      <c r="Q78" s="6" t="s">
        <v>6909</v>
      </c>
      <c r="R78" s="7">
        <v>1</v>
      </c>
      <c r="Y78" s="6" t="s">
        <v>6289</v>
      </c>
      <c r="Z78" s="7">
        <v>7500968</v>
      </c>
      <c r="AA78" s="7"/>
      <c r="AC78" s="7"/>
      <c r="AD78" s="7"/>
      <c r="AN78" s="6" t="s">
        <v>9450</v>
      </c>
      <c r="AO78" s="7">
        <v>1</v>
      </c>
    </row>
    <row r="79" spans="1:41">
      <c r="A79" s="6" t="s">
        <v>7445</v>
      </c>
      <c r="B79" s="7">
        <v>0.9</v>
      </c>
      <c r="C79" s="7"/>
      <c r="D79" s="6" t="s">
        <v>7445</v>
      </c>
      <c r="E79" s="7">
        <v>1</v>
      </c>
      <c r="G79" s="6" t="s">
        <v>7445</v>
      </c>
      <c r="H79" s="7">
        <v>1</v>
      </c>
      <c r="L79" s="7"/>
      <c r="M79" s="6" t="s">
        <v>7445</v>
      </c>
      <c r="N79" s="7">
        <v>999</v>
      </c>
      <c r="O79" s="7">
        <v>99</v>
      </c>
      <c r="Q79" s="6" t="s">
        <v>11620</v>
      </c>
      <c r="R79" s="7">
        <v>1</v>
      </c>
      <c r="Y79" s="6" t="s">
        <v>7445</v>
      </c>
      <c r="Z79" s="7">
        <v>593406</v>
      </c>
      <c r="AA79" s="7"/>
      <c r="AC79" s="7"/>
      <c r="AD79" s="7"/>
      <c r="AN79" s="6" t="s">
        <v>7646</v>
      </c>
      <c r="AO79" s="7">
        <v>1</v>
      </c>
    </row>
    <row r="80" spans="1:41">
      <c r="A80" s="6" t="s">
        <v>3037</v>
      </c>
      <c r="B80" s="7">
        <v>0.58627450980392171</v>
      </c>
      <c r="C80" s="7"/>
      <c r="D80" s="6" t="s">
        <v>3037</v>
      </c>
      <c r="E80" s="7">
        <v>51</v>
      </c>
      <c r="G80" s="6" t="s">
        <v>3037</v>
      </c>
      <c r="H80" s="7">
        <v>51</v>
      </c>
      <c r="L80" s="7"/>
      <c r="M80" s="6" t="s">
        <v>3037</v>
      </c>
      <c r="N80" s="7">
        <v>2998.5294117647059</v>
      </c>
      <c r="O80" s="7">
        <v>50162</v>
      </c>
      <c r="Q80" s="6" t="s">
        <v>8341</v>
      </c>
      <c r="R80" s="7">
        <v>1</v>
      </c>
      <c r="Y80" s="6" t="s">
        <v>3037</v>
      </c>
      <c r="Z80" s="7">
        <v>7699336840</v>
      </c>
      <c r="AA80" s="7"/>
      <c r="AC80" s="7"/>
      <c r="AD80" s="7"/>
      <c r="AN80" s="6" t="s">
        <v>10989</v>
      </c>
      <c r="AO80" s="7">
        <v>1</v>
      </c>
    </row>
    <row r="81" spans="1:41">
      <c r="A81" s="6" t="s">
        <v>4335</v>
      </c>
      <c r="B81" s="7">
        <v>0.52285714285714291</v>
      </c>
      <c r="C81" s="7"/>
      <c r="D81" s="6" t="s">
        <v>4335</v>
      </c>
      <c r="E81" s="7">
        <v>7</v>
      </c>
      <c r="G81" s="6" t="s">
        <v>4335</v>
      </c>
      <c r="H81" s="7">
        <v>7</v>
      </c>
      <c r="L81" s="7"/>
      <c r="M81" s="6" t="s">
        <v>4335</v>
      </c>
      <c r="N81" s="7">
        <v>2594.5714285714284</v>
      </c>
      <c r="O81" s="7">
        <v>7510</v>
      </c>
      <c r="Q81" s="6" t="s">
        <v>5359</v>
      </c>
      <c r="R81" s="7">
        <v>1</v>
      </c>
      <c r="Y81" s="6" t="s">
        <v>4335</v>
      </c>
      <c r="Z81" s="7">
        <v>1295072490</v>
      </c>
      <c r="AA81" s="7"/>
      <c r="AC81" s="7"/>
      <c r="AD81" s="7"/>
      <c r="AN81" s="6" t="s">
        <v>7209</v>
      </c>
      <c r="AO81" s="7">
        <v>1</v>
      </c>
    </row>
    <row r="82" spans="1:41">
      <c r="A82" s="6" t="s">
        <v>5290</v>
      </c>
      <c r="B82" s="7">
        <v>0.69</v>
      </c>
      <c r="C82" s="7"/>
      <c r="D82" s="6" t="s">
        <v>5290</v>
      </c>
      <c r="E82" s="7">
        <v>2</v>
      </c>
      <c r="G82" s="6" t="s">
        <v>5290</v>
      </c>
      <c r="H82" s="7">
        <v>2</v>
      </c>
      <c r="L82" s="7"/>
      <c r="M82" s="6" t="s">
        <v>5290</v>
      </c>
      <c r="N82" s="7">
        <v>3749</v>
      </c>
      <c r="O82" s="7">
        <v>2448</v>
      </c>
      <c r="Q82" s="6" t="s">
        <v>5184</v>
      </c>
      <c r="R82" s="7">
        <v>1</v>
      </c>
      <c r="Y82" s="6" t="s">
        <v>5290</v>
      </c>
      <c r="Z82" s="7">
        <v>308514259</v>
      </c>
      <c r="AA82" s="7"/>
      <c r="AC82" s="7"/>
      <c r="AD82" s="7"/>
      <c r="AN82" s="6" t="s">
        <v>3825</v>
      </c>
      <c r="AO82" s="7">
        <v>1</v>
      </c>
    </row>
    <row r="83" spans="1:41">
      <c r="A83" s="6" t="s">
        <v>1910</v>
      </c>
      <c r="B83" s="7">
        <v>0.65</v>
      </c>
      <c r="C83" s="7"/>
      <c r="D83" s="6" t="s">
        <v>1910</v>
      </c>
      <c r="E83" s="7">
        <v>1</v>
      </c>
      <c r="G83" s="6" t="s">
        <v>1910</v>
      </c>
      <c r="H83" s="7">
        <v>1</v>
      </c>
      <c r="L83" s="7"/>
      <c r="M83" s="6" t="s">
        <v>1910</v>
      </c>
      <c r="N83" s="7">
        <v>600</v>
      </c>
      <c r="O83" s="7">
        <v>209</v>
      </c>
      <c r="Q83" s="6" t="s">
        <v>7960</v>
      </c>
      <c r="R83" s="7">
        <v>1</v>
      </c>
      <c r="Y83" s="6" t="s">
        <v>1910</v>
      </c>
      <c r="Z83" s="7">
        <v>11323200</v>
      </c>
      <c r="AA83" s="7"/>
      <c r="AC83" s="7"/>
      <c r="AD83" s="7"/>
      <c r="AN83" s="6" t="s">
        <v>4035</v>
      </c>
      <c r="AO83" s="7">
        <v>1</v>
      </c>
    </row>
    <row r="84" spans="1:41">
      <c r="A84" s="6" t="s">
        <v>1181</v>
      </c>
      <c r="B84" s="7">
        <v>0.73</v>
      </c>
      <c r="C84" s="7"/>
      <c r="D84" s="6" t="s">
        <v>1181</v>
      </c>
      <c r="E84" s="7">
        <v>1</v>
      </c>
      <c r="G84" s="6" t="s">
        <v>1181</v>
      </c>
      <c r="H84" s="7">
        <v>1</v>
      </c>
      <c r="L84" s="7"/>
      <c r="M84" s="6" t="s">
        <v>1181</v>
      </c>
      <c r="N84" s="7">
        <v>1299</v>
      </c>
      <c r="O84" s="7">
        <v>349</v>
      </c>
      <c r="Q84" s="6" t="s">
        <v>8132</v>
      </c>
      <c r="R84" s="7">
        <v>1</v>
      </c>
      <c r="Y84" s="6" t="s">
        <v>1181</v>
      </c>
      <c r="Z84" s="7">
        <v>4280205</v>
      </c>
      <c r="AA84" s="7"/>
      <c r="AC84" s="7"/>
      <c r="AD84" s="7"/>
      <c r="AN84" s="6" t="s">
        <v>10011</v>
      </c>
      <c r="AO84" s="7">
        <v>1</v>
      </c>
    </row>
    <row r="85" spans="1:41">
      <c r="A85" s="6" t="s">
        <v>2297</v>
      </c>
      <c r="B85" s="7">
        <v>0</v>
      </c>
      <c r="C85" s="7"/>
      <c r="D85" s="6" t="s">
        <v>2297</v>
      </c>
      <c r="E85" s="7">
        <v>1</v>
      </c>
      <c r="G85" s="6" t="s">
        <v>2297</v>
      </c>
      <c r="H85" s="7">
        <v>1</v>
      </c>
      <c r="L85" s="7"/>
      <c r="M85" s="6" t="s">
        <v>2297</v>
      </c>
      <c r="N85" s="7">
        <v>4699</v>
      </c>
      <c r="O85" s="7">
        <v>4699</v>
      </c>
      <c r="Q85" s="6" t="s">
        <v>7306</v>
      </c>
      <c r="R85" s="7">
        <v>1</v>
      </c>
      <c r="Y85" s="6" t="s">
        <v>2297</v>
      </c>
      <c r="Z85" s="7">
        <v>1052576</v>
      </c>
      <c r="AA85" s="7"/>
      <c r="AC85" s="7"/>
      <c r="AD85" s="7"/>
      <c r="AN85" s="6" t="s">
        <v>1023</v>
      </c>
      <c r="AO85" s="7">
        <v>1</v>
      </c>
    </row>
    <row r="86" spans="1:41">
      <c r="A86" s="6" t="s">
        <v>5350</v>
      </c>
      <c r="B86" s="7">
        <v>0.48500000000000004</v>
      </c>
      <c r="C86" s="7"/>
      <c r="D86" s="6" t="s">
        <v>5350</v>
      </c>
      <c r="E86" s="7">
        <v>6</v>
      </c>
      <c r="G86" s="6" t="s">
        <v>5350</v>
      </c>
      <c r="H86" s="7">
        <v>6</v>
      </c>
      <c r="L86" s="7"/>
      <c r="M86" s="6" t="s">
        <v>5350</v>
      </c>
      <c r="N86" s="7">
        <v>2746</v>
      </c>
      <c r="O86" s="7">
        <v>7494</v>
      </c>
      <c r="Q86" s="6" t="s">
        <v>5753</v>
      </c>
      <c r="R86" s="7">
        <v>1</v>
      </c>
      <c r="Y86" s="6" t="s">
        <v>5350</v>
      </c>
      <c r="Z86" s="7">
        <v>490574426</v>
      </c>
      <c r="AA86" s="7"/>
      <c r="AC86" s="7"/>
      <c r="AD86" s="7"/>
      <c r="AN86" s="6" t="s">
        <v>2462</v>
      </c>
      <c r="AO86" s="7">
        <v>1</v>
      </c>
    </row>
    <row r="87" spans="1:41">
      <c r="A87" s="6" t="s">
        <v>6576</v>
      </c>
      <c r="B87" s="7">
        <v>0.38</v>
      </c>
      <c r="C87" s="7"/>
      <c r="D87" s="6" t="s">
        <v>6576</v>
      </c>
      <c r="E87" s="7">
        <v>1</v>
      </c>
      <c r="G87" s="6" t="s">
        <v>6576</v>
      </c>
      <c r="H87" s="7">
        <v>1</v>
      </c>
      <c r="L87" s="7"/>
      <c r="M87" s="6" t="s">
        <v>6576</v>
      </c>
      <c r="N87" s="7">
        <v>799</v>
      </c>
      <c r="O87" s="7">
        <v>499</v>
      </c>
      <c r="Q87" s="6" t="s">
        <v>5448</v>
      </c>
      <c r="R87" s="7">
        <v>1</v>
      </c>
      <c r="Y87" s="6" t="s">
        <v>6576</v>
      </c>
      <c r="Z87" s="7">
        <v>5386858</v>
      </c>
      <c r="AA87" s="7"/>
      <c r="AC87" s="7"/>
      <c r="AD87" s="7"/>
      <c r="AN87" s="6" t="s">
        <v>3201</v>
      </c>
      <c r="AO87" s="7">
        <v>1</v>
      </c>
    </row>
    <row r="88" spans="1:41">
      <c r="A88" s="6" t="s">
        <v>5983</v>
      </c>
      <c r="B88" s="7">
        <v>0.5625</v>
      </c>
      <c r="C88" s="7"/>
      <c r="D88" s="6" t="s">
        <v>5983</v>
      </c>
      <c r="E88" s="7">
        <v>4</v>
      </c>
      <c r="G88" s="6" t="s">
        <v>5983</v>
      </c>
      <c r="H88" s="7">
        <v>4</v>
      </c>
      <c r="L88" s="7"/>
      <c r="M88" s="6" t="s">
        <v>5983</v>
      </c>
      <c r="N88" s="7">
        <v>2371.75</v>
      </c>
      <c r="O88" s="7">
        <v>4196</v>
      </c>
      <c r="Q88" s="6" t="s">
        <v>7433</v>
      </c>
      <c r="R88" s="7">
        <v>1</v>
      </c>
      <c r="Y88" s="6" t="s">
        <v>5983</v>
      </c>
      <c r="Z88" s="7">
        <v>183148041</v>
      </c>
      <c r="AA88" s="7"/>
      <c r="AC88" s="7"/>
      <c r="AD88" s="7"/>
      <c r="AN88" s="6" t="s">
        <v>539</v>
      </c>
      <c r="AO88" s="7">
        <v>1</v>
      </c>
    </row>
    <row r="89" spans="1:41">
      <c r="A89" s="6" t="s">
        <v>7365</v>
      </c>
      <c r="B89" s="7">
        <v>0.6</v>
      </c>
      <c r="C89" s="7"/>
      <c r="D89" s="6" t="s">
        <v>7365</v>
      </c>
      <c r="E89" s="7">
        <v>1</v>
      </c>
      <c r="G89" s="6" t="s">
        <v>7365</v>
      </c>
      <c r="H89" s="7">
        <v>1</v>
      </c>
      <c r="L89" s="7"/>
      <c r="M89" s="6" t="s">
        <v>7365</v>
      </c>
      <c r="N89" s="7">
        <v>12499</v>
      </c>
      <c r="O89" s="7">
        <v>4999</v>
      </c>
      <c r="Q89" s="6" t="s">
        <v>5112</v>
      </c>
      <c r="R89" s="7">
        <v>1</v>
      </c>
      <c r="Y89" s="6" t="s">
        <v>7365</v>
      </c>
      <c r="Z89" s="7">
        <v>56757959</v>
      </c>
      <c r="AA89" s="7"/>
      <c r="AC89" s="7"/>
      <c r="AD89" s="7"/>
      <c r="AN89" s="6" t="s">
        <v>3162</v>
      </c>
      <c r="AO89" s="7">
        <v>1</v>
      </c>
    </row>
    <row r="90" spans="1:41">
      <c r="A90" s="6" t="s">
        <v>2343</v>
      </c>
      <c r="B90" s="7">
        <v>0.43</v>
      </c>
      <c r="C90" s="7"/>
      <c r="D90" s="6" t="s">
        <v>2343</v>
      </c>
      <c r="E90" s="7">
        <v>1</v>
      </c>
      <c r="G90" s="6" t="s">
        <v>2343</v>
      </c>
      <c r="H90" s="7">
        <v>1</v>
      </c>
      <c r="L90" s="7"/>
      <c r="M90" s="6" t="s">
        <v>2343</v>
      </c>
      <c r="N90" s="7">
        <v>3999</v>
      </c>
      <c r="O90" s="7">
        <v>2299</v>
      </c>
      <c r="Q90" s="6" t="s">
        <v>6624</v>
      </c>
      <c r="R90" s="7">
        <v>1</v>
      </c>
      <c r="Y90" s="6" t="s">
        <v>2343</v>
      </c>
      <c r="Z90" s="7">
        <v>1127718</v>
      </c>
      <c r="AA90" s="7"/>
      <c r="AC90" s="7"/>
      <c r="AD90" s="7"/>
      <c r="AN90" s="6" t="s">
        <v>3709</v>
      </c>
      <c r="AO90" s="7">
        <v>1</v>
      </c>
    </row>
    <row r="91" spans="1:41">
      <c r="A91" s="6" t="s">
        <v>2715</v>
      </c>
      <c r="B91" s="7">
        <v>0.23</v>
      </c>
      <c r="C91" s="7"/>
      <c r="D91" s="6" t="s">
        <v>2715</v>
      </c>
      <c r="E91" s="7">
        <v>1</v>
      </c>
      <c r="G91" s="6" t="s">
        <v>2715</v>
      </c>
      <c r="H91" s="7">
        <v>1</v>
      </c>
      <c r="L91" s="7"/>
      <c r="M91" s="6" t="s">
        <v>2715</v>
      </c>
      <c r="N91" s="7">
        <v>3500</v>
      </c>
      <c r="O91" s="7">
        <v>2699</v>
      </c>
      <c r="Q91" s="6" t="s">
        <v>6644</v>
      </c>
      <c r="R91" s="7">
        <v>1</v>
      </c>
      <c r="Y91" s="6" t="s">
        <v>2715</v>
      </c>
      <c r="Z91" s="7">
        <v>2173500</v>
      </c>
      <c r="AA91" s="7"/>
      <c r="AC91" s="7"/>
      <c r="AD91" s="7"/>
      <c r="AN91" s="6" t="s">
        <v>2515</v>
      </c>
      <c r="AO91" s="7">
        <v>1</v>
      </c>
    </row>
    <row r="92" spans="1:41">
      <c r="A92" s="6" t="s">
        <v>128</v>
      </c>
      <c r="B92" s="7">
        <v>0.59523809523809523</v>
      </c>
      <c r="C92" s="7"/>
      <c r="D92" s="6" t="s">
        <v>128</v>
      </c>
      <c r="E92" s="7">
        <v>21</v>
      </c>
      <c r="G92" s="6" t="s">
        <v>128</v>
      </c>
      <c r="H92" s="7">
        <v>21</v>
      </c>
      <c r="L92" s="7"/>
      <c r="M92" s="6" t="s">
        <v>128</v>
      </c>
      <c r="N92" s="7">
        <v>1252.7619047619048</v>
      </c>
      <c r="O92" s="7">
        <v>9054</v>
      </c>
      <c r="Q92" s="6" t="s">
        <v>4935</v>
      </c>
      <c r="R92" s="7">
        <v>1</v>
      </c>
      <c r="Y92" s="6" t="s">
        <v>128</v>
      </c>
      <c r="Z92" s="7">
        <v>1256743160</v>
      </c>
      <c r="AA92" s="7"/>
      <c r="AC92" s="7"/>
      <c r="AD92" s="7"/>
      <c r="AN92" s="6" t="s">
        <v>3580</v>
      </c>
      <c r="AO92" s="7">
        <v>1</v>
      </c>
    </row>
    <row r="93" spans="1:41">
      <c r="A93" s="6" t="s">
        <v>1319</v>
      </c>
      <c r="B93" s="7">
        <v>0.46333333333333337</v>
      </c>
      <c r="C93" s="7"/>
      <c r="D93" s="6" t="s">
        <v>1319</v>
      </c>
      <c r="E93" s="7">
        <v>3</v>
      </c>
      <c r="G93" s="6" t="s">
        <v>1319</v>
      </c>
      <c r="H93" s="7">
        <v>3</v>
      </c>
      <c r="L93" s="7"/>
      <c r="M93" s="6" t="s">
        <v>1319</v>
      </c>
      <c r="N93" s="7">
        <v>1399.3333333333333</v>
      </c>
      <c r="O93" s="7">
        <v>1991</v>
      </c>
      <c r="Q93" s="6" t="s">
        <v>6826</v>
      </c>
      <c r="R93" s="7">
        <v>1</v>
      </c>
      <c r="Y93" s="6" t="s">
        <v>1319</v>
      </c>
      <c r="Z93" s="7">
        <v>83703754</v>
      </c>
      <c r="AA93" s="7"/>
      <c r="AC93" s="7"/>
      <c r="AD93" s="7"/>
      <c r="AN93" s="6" t="s">
        <v>3025</v>
      </c>
      <c r="AO93" s="7">
        <v>1</v>
      </c>
    </row>
    <row r="94" spans="1:41">
      <c r="A94" s="6" t="s">
        <v>1161</v>
      </c>
      <c r="B94" s="7">
        <v>0.505</v>
      </c>
      <c r="C94" s="7"/>
      <c r="D94" s="6" t="s">
        <v>1161</v>
      </c>
      <c r="E94" s="7">
        <v>2</v>
      </c>
      <c r="G94" s="6" t="s">
        <v>1161</v>
      </c>
      <c r="H94" s="7">
        <v>2</v>
      </c>
      <c r="L94" s="7"/>
      <c r="M94" s="6" t="s">
        <v>1161</v>
      </c>
      <c r="N94" s="7">
        <v>979</v>
      </c>
      <c r="O94" s="7">
        <v>928</v>
      </c>
      <c r="Q94" s="6" t="s">
        <v>7798</v>
      </c>
      <c r="R94" s="7">
        <v>1</v>
      </c>
      <c r="Y94" s="6" t="s">
        <v>1161</v>
      </c>
      <c r="Z94" s="7">
        <v>86701968</v>
      </c>
      <c r="AA94" s="7"/>
      <c r="AC94" s="7"/>
      <c r="AD94" s="7"/>
      <c r="AN94" s="6" t="s">
        <v>9234</v>
      </c>
      <c r="AO94" s="7">
        <v>1</v>
      </c>
    </row>
    <row r="95" spans="1:41">
      <c r="A95" s="6" t="s">
        <v>2109</v>
      </c>
      <c r="B95" s="7">
        <v>0.5</v>
      </c>
      <c r="C95" s="7"/>
      <c r="D95" s="6" t="s">
        <v>2109</v>
      </c>
      <c r="E95" s="7">
        <v>1</v>
      </c>
      <c r="G95" s="6" t="s">
        <v>2109</v>
      </c>
      <c r="H95" s="7">
        <v>1</v>
      </c>
      <c r="L95" s="7"/>
      <c r="M95" s="6" t="s">
        <v>2109</v>
      </c>
      <c r="N95" s="7">
        <v>795</v>
      </c>
      <c r="O95" s="7">
        <v>399</v>
      </c>
      <c r="Q95" s="6" t="s">
        <v>393</v>
      </c>
      <c r="R95" s="7">
        <v>1</v>
      </c>
      <c r="Y95" s="6" t="s">
        <v>2109</v>
      </c>
      <c r="Z95" s="7">
        <v>9612345</v>
      </c>
      <c r="AA95" s="7"/>
      <c r="AC95" s="7"/>
      <c r="AD95" s="7"/>
      <c r="AN95" s="6" t="s">
        <v>4055</v>
      </c>
      <c r="AO95" s="7">
        <v>1</v>
      </c>
    </row>
    <row r="96" spans="1:41">
      <c r="A96" s="6" t="s">
        <v>458</v>
      </c>
      <c r="B96" s="7">
        <v>0.59510204081632645</v>
      </c>
      <c r="C96" s="7"/>
      <c r="D96" s="6" t="s">
        <v>458</v>
      </c>
      <c r="E96" s="7">
        <v>49</v>
      </c>
      <c r="G96" s="6" t="s">
        <v>458</v>
      </c>
      <c r="H96" s="7">
        <v>49</v>
      </c>
      <c r="L96" s="7"/>
      <c r="M96" s="6" t="s">
        <v>458</v>
      </c>
      <c r="N96" s="7">
        <v>1170.4489795918366</v>
      </c>
      <c r="O96" s="7">
        <v>21508</v>
      </c>
      <c r="Q96" s="6" t="s">
        <v>301</v>
      </c>
      <c r="R96" s="7">
        <v>1</v>
      </c>
      <c r="Y96" s="6" t="s">
        <v>458</v>
      </c>
      <c r="Z96" s="7">
        <v>32363458</v>
      </c>
      <c r="AA96" s="7"/>
      <c r="AC96" s="7"/>
      <c r="AD96" s="7"/>
      <c r="AN96" s="6" t="s">
        <v>2476</v>
      </c>
      <c r="AO96" s="7">
        <v>1</v>
      </c>
    </row>
    <row r="97" spans="1:41">
      <c r="A97" s="6" t="s">
        <v>635</v>
      </c>
      <c r="B97" s="7">
        <v>0.5116666666666666</v>
      </c>
      <c r="C97" s="7"/>
      <c r="D97" s="6" t="s">
        <v>635</v>
      </c>
      <c r="E97" s="7">
        <v>6</v>
      </c>
      <c r="G97" s="6" t="s">
        <v>635</v>
      </c>
      <c r="H97" s="7">
        <v>6</v>
      </c>
      <c r="L97" s="7"/>
      <c r="M97" s="6" t="s">
        <v>635</v>
      </c>
      <c r="N97" s="7">
        <v>1791.3333333333333</v>
      </c>
      <c r="O97" s="7">
        <v>5236</v>
      </c>
      <c r="Q97" s="6" t="s">
        <v>1623</v>
      </c>
      <c r="R97" s="7">
        <v>1</v>
      </c>
      <c r="Y97" s="6" t="s">
        <v>635</v>
      </c>
      <c r="Z97" s="7">
        <v>11996792</v>
      </c>
      <c r="AA97" s="7"/>
      <c r="AC97" s="7"/>
      <c r="AD97" s="7"/>
      <c r="AN97" s="6" t="s">
        <v>3786</v>
      </c>
      <c r="AO97" s="7">
        <v>1</v>
      </c>
    </row>
    <row r="98" spans="1:41">
      <c r="A98" s="6" t="s">
        <v>2332</v>
      </c>
      <c r="B98" s="7">
        <v>0.36</v>
      </c>
      <c r="C98" s="7"/>
      <c r="D98" s="6" t="s">
        <v>2332</v>
      </c>
      <c r="E98" s="7">
        <v>1</v>
      </c>
      <c r="G98" s="6" t="s">
        <v>2332</v>
      </c>
      <c r="H98" s="7">
        <v>1</v>
      </c>
      <c r="L98" s="7"/>
      <c r="M98" s="6" t="s">
        <v>2332</v>
      </c>
      <c r="N98" s="7">
        <v>3100</v>
      </c>
      <c r="O98" s="7">
        <v>1990</v>
      </c>
      <c r="Q98" s="6" t="s">
        <v>1854</v>
      </c>
      <c r="R98" s="7">
        <v>1</v>
      </c>
      <c r="Y98" s="6" t="s">
        <v>2332</v>
      </c>
      <c r="Z98" s="7">
        <v>2780700</v>
      </c>
      <c r="AA98" s="7"/>
      <c r="AC98" s="7"/>
      <c r="AD98" s="7"/>
      <c r="AN98" s="6" t="s">
        <v>4112</v>
      </c>
      <c r="AO98" s="7">
        <v>1</v>
      </c>
    </row>
    <row r="99" spans="1:41">
      <c r="A99" s="6" t="s">
        <v>1390</v>
      </c>
      <c r="B99" s="7">
        <v>0.42666666666666669</v>
      </c>
      <c r="C99" s="7"/>
      <c r="D99" s="6" t="s">
        <v>1390</v>
      </c>
      <c r="E99" s="7">
        <v>3</v>
      </c>
      <c r="G99" s="6" t="s">
        <v>1390</v>
      </c>
      <c r="H99" s="7">
        <v>3</v>
      </c>
      <c r="L99" s="7"/>
      <c r="M99" s="6" t="s">
        <v>1390</v>
      </c>
      <c r="N99" s="7">
        <v>18293.333333333332</v>
      </c>
      <c r="O99" s="7">
        <v>29970</v>
      </c>
      <c r="Q99" s="6" t="s">
        <v>9737</v>
      </c>
      <c r="R99" s="7">
        <v>1</v>
      </c>
      <c r="Y99" s="6" t="s">
        <v>1390</v>
      </c>
      <c r="Z99" s="7">
        <v>168047230</v>
      </c>
      <c r="AA99" s="7"/>
      <c r="AC99" s="7"/>
      <c r="AD99" s="7"/>
      <c r="AN99" s="6" t="s">
        <v>3526</v>
      </c>
      <c r="AO99" s="7">
        <v>1</v>
      </c>
    </row>
    <row r="100" spans="1:41">
      <c r="A100" s="6" t="s">
        <v>1965</v>
      </c>
      <c r="B100" s="7">
        <v>0.51333333333333331</v>
      </c>
      <c r="C100" s="7"/>
      <c r="D100" s="6" t="s">
        <v>1965</v>
      </c>
      <c r="E100" s="7">
        <v>3</v>
      </c>
      <c r="G100" s="6" t="s">
        <v>1965</v>
      </c>
      <c r="H100" s="7">
        <v>3</v>
      </c>
      <c r="L100" s="7"/>
      <c r="M100" s="6" t="s">
        <v>1965</v>
      </c>
      <c r="N100" s="7">
        <v>2365.6666666666665</v>
      </c>
      <c r="O100" s="7">
        <v>3465</v>
      </c>
      <c r="Q100" s="6" t="s">
        <v>5763</v>
      </c>
      <c r="R100" s="7">
        <v>1</v>
      </c>
      <c r="Y100" s="6" t="s">
        <v>1965</v>
      </c>
      <c r="Z100" s="7">
        <v>25894063</v>
      </c>
      <c r="AA100" s="7"/>
      <c r="AC100" s="7"/>
      <c r="AD100" s="7"/>
      <c r="AN100" s="6" t="s">
        <v>2938</v>
      </c>
      <c r="AO100" s="7">
        <v>1</v>
      </c>
    </row>
    <row r="101" spans="1:41">
      <c r="A101" s="6" t="s">
        <v>168</v>
      </c>
      <c r="B101" s="7">
        <v>0.38133333333333341</v>
      </c>
      <c r="C101" s="7"/>
      <c r="D101" s="6" t="s">
        <v>168</v>
      </c>
      <c r="E101" s="7">
        <v>60</v>
      </c>
      <c r="G101" s="6" t="s">
        <v>168</v>
      </c>
      <c r="H101" s="7">
        <v>60</v>
      </c>
      <c r="L101" s="7"/>
      <c r="M101" s="6" t="s">
        <v>168</v>
      </c>
      <c r="N101" s="7">
        <v>39297.966101694918</v>
      </c>
      <c r="O101" s="7">
        <v>1523953</v>
      </c>
      <c r="Q101" s="6" t="s">
        <v>8372</v>
      </c>
      <c r="R101" s="7">
        <v>1</v>
      </c>
      <c r="Y101" s="6" t="s">
        <v>168</v>
      </c>
      <c r="Z101" s="7">
        <v>23639281680</v>
      </c>
      <c r="AA101" s="7"/>
      <c r="AC101" s="7"/>
      <c r="AD101" s="7"/>
      <c r="AN101" s="6" t="s">
        <v>3014</v>
      </c>
      <c r="AO101" s="7">
        <v>1</v>
      </c>
    </row>
    <row r="102" spans="1:41">
      <c r="A102" s="6" t="s">
        <v>501</v>
      </c>
      <c r="B102" s="7">
        <v>0.52166666666666661</v>
      </c>
      <c r="C102" s="7"/>
      <c r="D102" s="6" t="s">
        <v>501</v>
      </c>
      <c r="E102" s="7">
        <v>6</v>
      </c>
      <c r="G102" s="6" t="s">
        <v>501</v>
      </c>
      <c r="H102" s="7">
        <v>6</v>
      </c>
      <c r="L102" s="7"/>
      <c r="M102" s="6" t="s">
        <v>501</v>
      </c>
      <c r="N102" s="7">
        <v>15329.666666666666</v>
      </c>
      <c r="O102" s="7">
        <v>43085</v>
      </c>
      <c r="Q102" s="6" t="s">
        <v>8392</v>
      </c>
      <c r="R102" s="7">
        <v>1</v>
      </c>
      <c r="Y102" s="6" t="s">
        <v>501</v>
      </c>
      <c r="Z102" s="7">
        <v>204756305</v>
      </c>
      <c r="AA102" s="7"/>
      <c r="AC102" s="7"/>
      <c r="AD102" s="7"/>
      <c r="AN102" s="6" t="s">
        <v>2087</v>
      </c>
      <c r="AO102" s="7">
        <v>1</v>
      </c>
    </row>
    <row r="103" spans="1:41">
      <c r="A103" s="6" t="s">
        <v>3122</v>
      </c>
      <c r="B103" s="7">
        <v>0.60333333333333339</v>
      </c>
      <c r="C103" s="7"/>
      <c r="D103" s="6" t="s">
        <v>3122</v>
      </c>
      <c r="E103" s="7">
        <v>3</v>
      </c>
      <c r="G103" s="6" t="s">
        <v>3122</v>
      </c>
      <c r="H103" s="7">
        <v>3</v>
      </c>
      <c r="L103" s="7"/>
      <c r="M103" s="6" t="s">
        <v>3122</v>
      </c>
      <c r="N103" s="7">
        <v>1332.3333333333333</v>
      </c>
      <c r="O103" s="7">
        <v>1437</v>
      </c>
      <c r="Q103" s="6" t="s">
        <v>9305</v>
      </c>
      <c r="R103" s="7">
        <v>1</v>
      </c>
      <c r="Y103" s="6" t="s">
        <v>3122</v>
      </c>
      <c r="Z103" s="7">
        <v>72236321</v>
      </c>
      <c r="AA103" s="7"/>
      <c r="AC103" s="7"/>
      <c r="AD103" s="7"/>
      <c r="AN103" s="6" t="s">
        <v>6775</v>
      </c>
      <c r="AO103" s="7">
        <v>1</v>
      </c>
    </row>
    <row r="104" spans="1:41">
      <c r="A104" s="6" t="s">
        <v>3244</v>
      </c>
      <c r="B104" s="7">
        <v>0.72</v>
      </c>
      <c r="C104" s="7"/>
      <c r="D104" s="6" t="s">
        <v>3244</v>
      </c>
      <c r="E104" s="7">
        <v>2</v>
      </c>
      <c r="G104" s="6" t="s">
        <v>3244</v>
      </c>
      <c r="H104" s="7">
        <v>2</v>
      </c>
      <c r="L104" s="7"/>
      <c r="M104" s="6" t="s">
        <v>3244</v>
      </c>
      <c r="N104" s="7">
        <v>497</v>
      </c>
      <c r="O104" s="7">
        <v>278</v>
      </c>
      <c r="Q104" s="6" t="s">
        <v>2907</v>
      </c>
      <c r="R104" s="7">
        <v>1</v>
      </c>
      <c r="Y104" s="6" t="s">
        <v>3244</v>
      </c>
      <c r="Z104" s="7">
        <v>9502104</v>
      </c>
      <c r="AA104" s="7"/>
      <c r="AC104" s="7"/>
      <c r="AD104" s="7"/>
      <c r="AN104" s="6" t="s">
        <v>3004</v>
      </c>
      <c r="AO104" s="7">
        <v>1</v>
      </c>
    </row>
    <row r="105" spans="1:41">
      <c r="A105" s="6" t="s">
        <v>3898</v>
      </c>
      <c r="B105" s="7">
        <v>0.70750000000000002</v>
      </c>
      <c r="C105" s="7"/>
      <c r="D105" s="6" t="s">
        <v>3898</v>
      </c>
      <c r="E105" s="7">
        <v>4</v>
      </c>
      <c r="G105" s="6" t="s">
        <v>3898</v>
      </c>
      <c r="H105" s="7">
        <v>4</v>
      </c>
      <c r="L105" s="7"/>
      <c r="M105" s="6" t="s">
        <v>3898</v>
      </c>
      <c r="N105" s="7">
        <v>1949</v>
      </c>
      <c r="O105" s="7">
        <v>2551</v>
      </c>
      <c r="Q105" s="6" t="s">
        <v>10347</v>
      </c>
      <c r="R105" s="7">
        <v>1</v>
      </c>
      <c r="Y105" s="6" t="s">
        <v>3898</v>
      </c>
      <c r="Z105" s="7">
        <v>20264159</v>
      </c>
      <c r="AA105" s="7"/>
      <c r="AC105" s="7"/>
      <c r="AD105" s="7"/>
      <c r="AN105" s="6" t="s">
        <v>790</v>
      </c>
      <c r="AO105" s="7">
        <v>1</v>
      </c>
    </row>
    <row r="106" spans="1:41">
      <c r="A106" s="6" t="s">
        <v>3078</v>
      </c>
      <c r="B106" s="7">
        <v>0.54249999999999998</v>
      </c>
      <c r="C106" s="7"/>
      <c r="D106" s="6" t="s">
        <v>3078</v>
      </c>
      <c r="E106" s="7">
        <v>4</v>
      </c>
      <c r="G106" s="6" t="s">
        <v>3078</v>
      </c>
      <c r="H106" s="7">
        <v>4</v>
      </c>
      <c r="L106" s="7"/>
      <c r="M106" s="6" t="s">
        <v>3078</v>
      </c>
      <c r="N106" s="7">
        <v>1174</v>
      </c>
      <c r="O106" s="7">
        <v>2130</v>
      </c>
      <c r="Q106" s="6" t="s">
        <v>6848</v>
      </c>
      <c r="R106" s="7">
        <v>1</v>
      </c>
      <c r="Y106" s="6" t="s">
        <v>3078</v>
      </c>
      <c r="Z106" s="7">
        <v>63062748</v>
      </c>
      <c r="AA106" s="7"/>
      <c r="AC106" s="7"/>
      <c r="AD106" s="7"/>
      <c r="AN106" s="6" t="s">
        <v>664</v>
      </c>
      <c r="AO106" s="7">
        <v>1</v>
      </c>
    </row>
    <row r="107" spans="1:41">
      <c r="A107" s="6" t="s">
        <v>2950</v>
      </c>
      <c r="B107" s="7">
        <v>0.38909090909090904</v>
      </c>
      <c r="C107" s="7"/>
      <c r="D107" s="6" t="s">
        <v>2950</v>
      </c>
      <c r="E107" s="7">
        <v>11</v>
      </c>
      <c r="G107" s="6" t="s">
        <v>2950</v>
      </c>
      <c r="H107" s="7">
        <v>11</v>
      </c>
      <c r="L107" s="7"/>
      <c r="M107" s="6" t="s">
        <v>2950</v>
      </c>
      <c r="N107" s="7">
        <v>2526.2727272727275</v>
      </c>
      <c r="O107" s="7">
        <v>16820</v>
      </c>
      <c r="Q107" s="6" t="s">
        <v>6524</v>
      </c>
      <c r="R107" s="7">
        <v>1</v>
      </c>
      <c r="Y107" s="6" t="s">
        <v>2950</v>
      </c>
      <c r="Z107" s="7">
        <v>1551171468</v>
      </c>
      <c r="AA107" s="7"/>
      <c r="AC107" s="7"/>
      <c r="AD107" s="7"/>
      <c r="AN107" s="6" t="s">
        <v>4635</v>
      </c>
      <c r="AO107" s="7">
        <v>1</v>
      </c>
    </row>
    <row r="108" spans="1:41">
      <c r="A108" s="6" t="s">
        <v>3133</v>
      </c>
      <c r="B108" s="7">
        <v>0.52066666666666661</v>
      </c>
      <c r="C108" s="7"/>
      <c r="D108" s="6" t="s">
        <v>3133</v>
      </c>
      <c r="E108" s="7">
        <v>15</v>
      </c>
      <c r="G108" s="6" t="s">
        <v>3133</v>
      </c>
      <c r="H108" s="7">
        <v>15</v>
      </c>
      <c r="L108" s="7"/>
      <c r="M108" s="6" t="s">
        <v>3133</v>
      </c>
      <c r="N108" s="7">
        <v>1219.8666666666666</v>
      </c>
      <c r="O108" s="7">
        <v>8051</v>
      </c>
      <c r="Q108" s="6" t="s">
        <v>7009</v>
      </c>
      <c r="R108" s="7">
        <v>1</v>
      </c>
      <c r="Y108" s="6" t="s">
        <v>3133</v>
      </c>
      <c r="Z108" s="7">
        <v>97280714</v>
      </c>
      <c r="AA108" s="7"/>
      <c r="AC108" s="7"/>
      <c r="AD108" s="7"/>
      <c r="AN108" s="6" t="s">
        <v>1695</v>
      </c>
      <c r="AO108" s="7">
        <v>1</v>
      </c>
    </row>
    <row r="109" spans="1:41">
      <c r="A109" s="6" t="s">
        <v>3584</v>
      </c>
      <c r="B109" s="7">
        <v>0.75</v>
      </c>
      <c r="C109" s="7"/>
      <c r="D109" s="6" t="s">
        <v>3584</v>
      </c>
      <c r="E109" s="7">
        <v>3</v>
      </c>
      <c r="G109" s="6" t="s">
        <v>3584</v>
      </c>
      <c r="H109" s="7">
        <v>3</v>
      </c>
      <c r="L109" s="7"/>
      <c r="M109" s="6" t="s">
        <v>3584</v>
      </c>
      <c r="N109" s="7">
        <v>432.33333333333331</v>
      </c>
      <c r="O109" s="7">
        <v>293</v>
      </c>
      <c r="Q109" s="6" t="s">
        <v>9326</v>
      </c>
      <c r="R109" s="7">
        <v>1</v>
      </c>
      <c r="Y109" s="6" t="s">
        <v>3584</v>
      </c>
      <c r="Z109" s="7">
        <v>3738803</v>
      </c>
      <c r="AA109" s="7"/>
      <c r="AC109" s="7"/>
      <c r="AD109" s="7"/>
      <c r="AN109" s="6" t="s">
        <v>10555</v>
      </c>
      <c r="AO109" s="7">
        <v>1</v>
      </c>
    </row>
    <row r="110" spans="1:41">
      <c r="A110" s="6" t="s">
        <v>4519</v>
      </c>
      <c r="B110" s="7">
        <v>0.9</v>
      </c>
      <c r="C110" s="7"/>
      <c r="D110" s="6" t="s">
        <v>4519</v>
      </c>
      <c r="E110" s="7">
        <v>1</v>
      </c>
      <c r="G110" s="6" t="s">
        <v>4519</v>
      </c>
      <c r="H110" s="7">
        <v>1</v>
      </c>
      <c r="L110" s="7"/>
      <c r="M110" s="6" t="s">
        <v>4519</v>
      </c>
      <c r="N110" s="7">
        <v>999</v>
      </c>
      <c r="O110" s="7">
        <v>99</v>
      </c>
      <c r="Q110" s="6" t="s">
        <v>5574</v>
      </c>
      <c r="R110" s="7">
        <v>1</v>
      </c>
      <c r="Y110" s="6" t="s">
        <v>4519</v>
      </c>
      <c r="Z110" s="7">
        <v>304695</v>
      </c>
      <c r="AA110" s="7"/>
      <c r="AC110" s="7"/>
      <c r="AD110" s="7"/>
      <c r="AN110" s="6" t="s">
        <v>166</v>
      </c>
      <c r="AO110" s="7">
        <v>1</v>
      </c>
    </row>
    <row r="111" spans="1:41">
      <c r="A111" s="6" t="s">
        <v>3720</v>
      </c>
      <c r="B111" s="7">
        <v>0.66857142857142848</v>
      </c>
      <c r="C111" s="7"/>
      <c r="D111" s="6" t="s">
        <v>3720</v>
      </c>
      <c r="E111" s="7">
        <v>7</v>
      </c>
      <c r="G111" s="6" t="s">
        <v>3720</v>
      </c>
      <c r="H111" s="7">
        <v>7</v>
      </c>
      <c r="L111" s="7"/>
      <c r="M111" s="6" t="s">
        <v>3720</v>
      </c>
      <c r="N111" s="7">
        <v>1727.5714285714287</v>
      </c>
      <c r="O111" s="7">
        <v>4044</v>
      </c>
      <c r="Q111" s="6" t="s">
        <v>1289</v>
      </c>
      <c r="R111" s="7">
        <v>1</v>
      </c>
      <c r="Y111" s="6" t="s">
        <v>3720</v>
      </c>
      <c r="Z111" s="7">
        <v>130265514</v>
      </c>
      <c r="AA111" s="7"/>
      <c r="AC111" s="7"/>
      <c r="AD111" s="7"/>
      <c r="AN111" s="6" t="s">
        <v>2407</v>
      </c>
      <c r="AO111" s="7">
        <v>1</v>
      </c>
    </row>
    <row r="112" spans="1:41">
      <c r="A112" s="6" t="s">
        <v>3872</v>
      </c>
      <c r="B112" s="7">
        <v>0.745</v>
      </c>
      <c r="C112" s="7"/>
      <c r="D112" s="6" t="s">
        <v>3872</v>
      </c>
      <c r="E112" s="7">
        <v>2</v>
      </c>
      <c r="G112" s="6" t="s">
        <v>3872</v>
      </c>
      <c r="H112" s="7">
        <v>2</v>
      </c>
      <c r="L112" s="7"/>
      <c r="M112" s="6" t="s">
        <v>3872</v>
      </c>
      <c r="N112" s="7">
        <v>1449</v>
      </c>
      <c r="O112" s="7">
        <v>750</v>
      </c>
      <c r="Q112" s="6" t="s">
        <v>1785</v>
      </c>
      <c r="R112" s="7">
        <v>1</v>
      </c>
      <c r="Y112" s="6" t="s">
        <v>3872</v>
      </c>
      <c r="Z112" s="7">
        <v>6031791</v>
      </c>
      <c r="AA112" s="7"/>
      <c r="AC112" s="7"/>
      <c r="AD112" s="7"/>
      <c r="AN112" s="6" t="s">
        <v>2481</v>
      </c>
      <c r="AO112" s="7">
        <v>1</v>
      </c>
    </row>
    <row r="113" spans="1:41">
      <c r="A113" s="6" t="s">
        <v>4239</v>
      </c>
      <c r="B113" s="7">
        <v>0.66</v>
      </c>
      <c r="C113" s="7"/>
      <c r="D113" s="6" t="s">
        <v>4239</v>
      </c>
      <c r="E113" s="7">
        <v>1</v>
      </c>
      <c r="G113" s="6" t="s">
        <v>4239</v>
      </c>
      <c r="H113" s="7">
        <v>1</v>
      </c>
      <c r="L113" s="7"/>
      <c r="M113" s="6" t="s">
        <v>4239</v>
      </c>
      <c r="N113" s="7">
        <v>1999</v>
      </c>
      <c r="O113" s="7">
        <v>689</v>
      </c>
      <c r="Q113" s="6" t="s">
        <v>8022</v>
      </c>
      <c r="R113" s="7">
        <v>1</v>
      </c>
      <c r="Y113" s="6" t="s">
        <v>4239</v>
      </c>
      <c r="Z113" s="7">
        <v>2384807</v>
      </c>
      <c r="AA113" s="7"/>
      <c r="AC113" s="7"/>
      <c r="AD113" s="7"/>
      <c r="AN113" s="6" t="s">
        <v>9100</v>
      </c>
      <c r="AO113" s="7">
        <v>1</v>
      </c>
    </row>
    <row r="114" spans="1:41">
      <c r="A114" s="6" t="s">
        <v>4667</v>
      </c>
      <c r="B114" s="7">
        <v>0.82</v>
      </c>
      <c r="C114" s="7"/>
      <c r="D114" s="6" t="s">
        <v>4667</v>
      </c>
      <c r="E114" s="7">
        <v>1</v>
      </c>
      <c r="G114" s="6" t="s">
        <v>4667</v>
      </c>
      <c r="H114" s="7">
        <v>1</v>
      </c>
      <c r="L114" s="7"/>
      <c r="M114" s="6" t="s">
        <v>4667</v>
      </c>
      <c r="N114" s="7">
        <v>499</v>
      </c>
      <c r="O114" s="7">
        <v>89</v>
      </c>
      <c r="Q114" s="6" t="s">
        <v>10285</v>
      </c>
      <c r="R114" s="7">
        <v>1</v>
      </c>
      <c r="Y114" s="6" t="s">
        <v>4667</v>
      </c>
      <c r="Z114" s="7">
        <v>4660660</v>
      </c>
      <c r="AA114" s="7"/>
      <c r="AC114" s="7"/>
      <c r="AD114" s="7"/>
      <c r="AN114" s="6" t="s">
        <v>10445</v>
      </c>
      <c r="AO114" s="7">
        <v>1</v>
      </c>
    </row>
    <row r="115" spans="1:41">
      <c r="A115" s="6" t="s">
        <v>6311</v>
      </c>
      <c r="B115" s="7">
        <v>0.51</v>
      </c>
      <c r="C115" s="7"/>
      <c r="D115" s="6" t="s">
        <v>6311</v>
      </c>
      <c r="E115" s="7">
        <v>1</v>
      </c>
      <c r="G115" s="6" t="s">
        <v>6311</v>
      </c>
      <c r="H115" s="7">
        <v>1</v>
      </c>
      <c r="L115" s="7"/>
      <c r="M115" s="6" t="s">
        <v>6311</v>
      </c>
      <c r="N115" s="7">
        <v>3495</v>
      </c>
      <c r="O115" s="7">
        <v>1699</v>
      </c>
      <c r="Q115" s="6" t="s">
        <v>9337</v>
      </c>
      <c r="R115" s="7">
        <v>1</v>
      </c>
      <c r="Y115" s="6" t="s">
        <v>6311</v>
      </c>
      <c r="Z115" s="7">
        <v>50226645</v>
      </c>
      <c r="AA115" s="7"/>
      <c r="AC115" s="7"/>
      <c r="AD115" s="7"/>
      <c r="AN115" s="6" t="s">
        <v>11190</v>
      </c>
      <c r="AO115" s="7">
        <v>1</v>
      </c>
    </row>
    <row r="116" spans="1:41">
      <c r="A116" s="6" t="s">
        <v>3392</v>
      </c>
      <c r="B116" s="7">
        <v>0.64</v>
      </c>
      <c r="C116" s="7"/>
      <c r="D116" s="6" t="s">
        <v>3392</v>
      </c>
      <c r="E116" s="7">
        <v>3</v>
      </c>
      <c r="G116" s="6" t="s">
        <v>3392</v>
      </c>
      <c r="H116" s="7">
        <v>3</v>
      </c>
      <c r="L116" s="7"/>
      <c r="M116" s="6" t="s">
        <v>3392</v>
      </c>
      <c r="N116" s="7">
        <v>2465.6666666666665</v>
      </c>
      <c r="O116" s="7">
        <v>2797</v>
      </c>
      <c r="Q116" s="6" t="s">
        <v>11141</v>
      </c>
      <c r="R116" s="7">
        <v>1</v>
      </c>
      <c r="Y116" s="6" t="s">
        <v>3392</v>
      </c>
      <c r="Z116" s="7">
        <v>28109813</v>
      </c>
      <c r="AA116" s="7"/>
      <c r="AC116" s="7"/>
      <c r="AD116" s="7"/>
      <c r="AN116" s="6" t="s">
        <v>654</v>
      </c>
      <c r="AO116" s="7">
        <v>1</v>
      </c>
    </row>
    <row r="117" spans="1:41">
      <c r="A117" s="6" t="s">
        <v>3308</v>
      </c>
      <c r="B117" s="7">
        <v>0.66</v>
      </c>
      <c r="C117" s="7"/>
      <c r="D117" s="6" t="s">
        <v>3308</v>
      </c>
      <c r="E117" s="7">
        <v>1</v>
      </c>
      <c r="G117" s="6" t="s">
        <v>3308</v>
      </c>
      <c r="H117" s="7">
        <v>1</v>
      </c>
      <c r="L117" s="7"/>
      <c r="M117" s="6" t="s">
        <v>3308</v>
      </c>
      <c r="N117" s="7">
        <v>1599</v>
      </c>
      <c r="O117" s="7">
        <v>539</v>
      </c>
      <c r="Q117" s="6" t="s">
        <v>9689</v>
      </c>
      <c r="R117" s="7">
        <v>1</v>
      </c>
      <c r="Y117" s="6" t="s">
        <v>3308</v>
      </c>
      <c r="Z117" s="7">
        <v>23422152</v>
      </c>
      <c r="AA117" s="7"/>
      <c r="AC117" s="7"/>
      <c r="AD117" s="7"/>
      <c r="AN117" s="6" t="s">
        <v>11640</v>
      </c>
      <c r="AO117" s="7">
        <v>1</v>
      </c>
    </row>
    <row r="118" spans="1:41">
      <c r="A118" s="6" t="s">
        <v>3447</v>
      </c>
      <c r="B118" s="7">
        <v>0.76400000000000001</v>
      </c>
      <c r="C118" s="7"/>
      <c r="D118" s="6" t="s">
        <v>3447</v>
      </c>
      <c r="E118" s="7">
        <v>10</v>
      </c>
      <c r="G118" s="6" t="s">
        <v>3447</v>
      </c>
      <c r="H118" s="7">
        <v>10</v>
      </c>
      <c r="L118" s="7"/>
      <c r="M118" s="6" t="s">
        <v>3447</v>
      </c>
      <c r="N118" s="7">
        <v>809</v>
      </c>
      <c r="O118" s="7">
        <v>1790</v>
      </c>
      <c r="Q118" s="6" t="s">
        <v>8663</v>
      </c>
      <c r="R118" s="7">
        <v>1</v>
      </c>
      <c r="Y118" s="6" t="s">
        <v>3447</v>
      </c>
      <c r="Z118" s="7">
        <v>131202703</v>
      </c>
      <c r="AA118" s="7"/>
      <c r="AC118" s="7"/>
      <c r="AD118" s="7"/>
      <c r="AN118" s="6" t="s">
        <v>1610</v>
      </c>
      <c r="AO118" s="7">
        <v>1</v>
      </c>
    </row>
    <row r="119" spans="1:41">
      <c r="A119" s="6" t="s">
        <v>3806</v>
      </c>
      <c r="B119" s="7">
        <v>0.64800000000000002</v>
      </c>
      <c r="C119" s="7"/>
      <c r="D119" s="6" t="s">
        <v>3806</v>
      </c>
      <c r="E119" s="7">
        <v>5</v>
      </c>
      <c r="G119" s="6" t="s">
        <v>3806</v>
      </c>
      <c r="H119" s="7">
        <v>5</v>
      </c>
      <c r="L119" s="7"/>
      <c r="M119" s="6" t="s">
        <v>3806</v>
      </c>
      <c r="N119" s="7">
        <v>4199</v>
      </c>
      <c r="O119" s="7">
        <v>7421</v>
      </c>
      <c r="Q119" s="6" t="s">
        <v>12646</v>
      </c>
      <c r="R119" s="7">
        <v>1</v>
      </c>
      <c r="Y119" s="6" t="s">
        <v>3806</v>
      </c>
      <c r="Z119" s="7">
        <v>183909998</v>
      </c>
      <c r="AA119" s="7"/>
      <c r="AC119" s="7"/>
      <c r="AD119" s="7"/>
      <c r="AN119" s="6" t="s">
        <v>839</v>
      </c>
      <c r="AO119" s="7">
        <v>1</v>
      </c>
    </row>
    <row r="120" spans="1:41">
      <c r="A120" s="6" t="s">
        <v>3016</v>
      </c>
      <c r="B120" s="7">
        <v>0.18555555555555556</v>
      </c>
      <c r="C120" s="7"/>
      <c r="D120" s="6" t="s">
        <v>3016</v>
      </c>
      <c r="E120" s="7">
        <v>9</v>
      </c>
      <c r="G120" s="6" t="s">
        <v>3016</v>
      </c>
      <c r="H120" s="7">
        <v>9</v>
      </c>
      <c r="L120" s="7"/>
      <c r="M120" s="6" t="s">
        <v>3016</v>
      </c>
      <c r="N120" s="7">
        <v>2155.8888888888887</v>
      </c>
      <c r="O120" s="7">
        <v>15497</v>
      </c>
      <c r="Q120" s="6" t="s">
        <v>5563</v>
      </c>
      <c r="R120" s="7">
        <v>1</v>
      </c>
      <c r="Y120" s="6" t="s">
        <v>3016</v>
      </c>
      <c r="Z120" s="7">
        <v>931328677</v>
      </c>
      <c r="AA120" s="7"/>
      <c r="AC120" s="7"/>
      <c r="AD120" s="7"/>
      <c r="AN120" s="6" t="s">
        <v>8589</v>
      </c>
      <c r="AO120" s="7">
        <v>1</v>
      </c>
    </row>
    <row r="121" spans="1:41">
      <c r="A121" s="6" t="s">
        <v>2961</v>
      </c>
      <c r="B121" s="7">
        <v>0.23294117647058821</v>
      </c>
      <c r="C121" s="7"/>
      <c r="D121" s="6" t="s">
        <v>2961</v>
      </c>
      <c r="E121" s="7">
        <v>68</v>
      </c>
      <c r="G121" s="6" t="s">
        <v>2961</v>
      </c>
      <c r="H121" s="7">
        <v>68</v>
      </c>
      <c r="L121" s="7"/>
      <c r="M121" s="6" t="s">
        <v>2961</v>
      </c>
      <c r="N121" s="7">
        <v>20593.397058823528</v>
      </c>
      <c r="O121" s="7">
        <v>1071302</v>
      </c>
      <c r="Q121" s="6" t="s">
        <v>8063</v>
      </c>
      <c r="R121" s="7">
        <v>1</v>
      </c>
      <c r="Y121" s="6" t="s">
        <v>2961</v>
      </c>
      <c r="Z121" s="7">
        <v>38500723825</v>
      </c>
      <c r="AA121" s="7"/>
      <c r="AC121" s="7"/>
      <c r="AD121" s="7"/>
      <c r="AN121" s="6" t="s">
        <v>4222</v>
      </c>
      <c r="AO121" s="7">
        <v>1</v>
      </c>
    </row>
    <row r="122" spans="1:41">
      <c r="A122" s="6" t="s">
        <v>7849</v>
      </c>
      <c r="B122" s="7">
        <v>0.14000000000000001</v>
      </c>
      <c r="C122" s="7"/>
      <c r="D122" s="6" t="s">
        <v>7849</v>
      </c>
      <c r="E122" s="7">
        <v>1</v>
      </c>
      <c r="G122" s="6" t="s">
        <v>7849</v>
      </c>
      <c r="H122" s="7">
        <v>1</v>
      </c>
      <c r="L122" s="7"/>
      <c r="M122" s="6" t="s">
        <v>7849</v>
      </c>
      <c r="N122" s="7">
        <v>1499</v>
      </c>
      <c r="O122" s="7">
        <v>1289</v>
      </c>
      <c r="Q122" s="6" t="s">
        <v>889</v>
      </c>
      <c r="R122" s="7">
        <v>1</v>
      </c>
      <c r="Y122" s="6" t="s">
        <v>7849</v>
      </c>
      <c r="Z122" s="7">
        <v>30981332</v>
      </c>
      <c r="AA122" s="7"/>
      <c r="AC122" s="7"/>
      <c r="AD122" s="7"/>
      <c r="AN122" s="6" t="s">
        <v>10849</v>
      </c>
      <c r="AO122" s="7">
        <v>1</v>
      </c>
    </row>
    <row r="123" spans="1:41">
      <c r="A123" s="6" t="s">
        <v>2919</v>
      </c>
      <c r="B123" s="7">
        <v>0.69677419354838721</v>
      </c>
      <c r="C123" s="7"/>
      <c r="D123" s="6" t="s">
        <v>2919</v>
      </c>
      <c r="E123" s="7">
        <v>62</v>
      </c>
      <c r="G123" s="6" t="s">
        <v>2919</v>
      </c>
      <c r="H123" s="7">
        <v>62</v>
      </c>
      <c r="L123" s="7"/>
      <c r="M123" s="6" t="s">
        <v>2919</v>
      </c>
      <c r="N123" s="7">
        <v>8664.854838709678</v>
      </c>
      <c r="O123" s="7">
        <v>146533</v>
      </c>
      <c r="Q123" s="6" t="s">
        <v>9040</v>
      </c>
      <c r="R123" s="7">
        <v>1</v>
      </c>
      <c r="Y123" s="6" t="s">
        <v>2919</v>
      </c>
      <c r="Z123" s="7">
        <v>10049787799</v>
      </c>
      <c r="AA123" s="7"/>
      <c r="AC123" s="7"/>
      <c r="AD123" s="7"/>
      <c r="AN123" s="6" t="s">
        <v>281</v>
      </c>
      <c r="AO123" s="7">
        <v>1</v>
      </c>
    </row>
    <row r="124" spans="1:41">
      <c r="A124" s="6" t="s">
        <v>10546</v>
      </c>
      <c r="B124" s="7">
        <v>0.53</v>
      </c>
      <c r="C124" s="7"/>
      <c r="D124" s="6" t="s">
        <v>10546</v>
      </c>
      <c r="E124" s="7">
        <v>1</v>
      </c>
      <c r="G124" s="6" t="s">
        <v>10546</v>
      </c>
      <c r="H124" s="7">
        <v>1</v>
      </c>
      <c r="L124" s="7"/>
      <c r="M124" s="6" t="s">
        <v>10546</v>
      </c>
      <c r="N124" s="7">
        <v>1900</v>
      </c>
      <c r="O124" s="7">
        <v>899</v>
      </c>
      <c r="Q124" s="6" t="s">
        <v>6879</v>
      </c>
      <c r="R124" s="7">
        <v>1</v>
      </c>
      <c r="Y124" s="6" t="s">
        <v>10546</v>
      </c>
      <c r="Z124" s="7">
        <v>6959700</v>
      </c>
      <c r="AA124" s="7"/>
      <c r="AC124" s="7"/>
      <c r="AD124" s="7"/>
      <c r="AN124" s="6" t="s">
        <v>2352</v>
      </c>
      <c r="AO124" s="7">
        <v>1</v>
      </c>
    </row>
    <row r="125" spans="1:41">
      <c r="A125" s="6" t="s">
        <v>6881</v>
      </c>
      <c r="B125" s="7">
        <v>0</v>
      </c>
      <c r="C125" s="7"/>
      <c r="D125" s="6" t="s">
        <v>6881</v>
      </c>
      <c r="E125" s="7">
        <v>1</v>
      </c>
      <c r="G125" s="6" t="s">
        <v>6881</v>
      </c>
      <c r="H125" s="7">
        <v>1</v>
      </c>
      <c r="L125" s="7"/>
      <c r="M125" s="6" t="s">
        <v>6881</v>
      </c>
      <c r="N125" s="7">
        <v>99</v>
      </c>
      <c r="O125" s="7">
        <v>99</v>
      </c>
      <c r="Q125" s="6" t="s">
        <v>8866</v>
      </c>
      <c r="R125" s="7">
        <v>1</v>
      </c>
      <c r="Y125" s="6" t="s">
        <v>6881</v>
      </c>
      <c r="Z125" s="7">
        <v>498564</v>
      </c>
      <c r="AA125" s="7"/>
      <c r="AC125" s="7"/>
      <c r="AD125" s="7"/>
      <c r="AN125" s="6" t="s">
        <v>11964</v>
      </c>
      <c r="AO125" s="7">
        <v>1</v>
      </c>
    </row>
    <row r="126" spans="1:41">
      <c r="A126" s="6" t="s">
        <v>7231</v>
      </c>
      <c r="B126" s="7">
        <v>0.1</v>
      </c>
      <c r="C126" s="7"/>
      <c r="D126" s="6" t="s">
        <v>7231</v>
      </c>
      <c r="E126" s="7">
        <v>1</v>
      </c>
      <c r="G126" s="6" t="s">
        <v>7231</v>
      </c>
      <c r="H126" s="7">
        <v>1</v>
      </c>
      <c r="L126" s="7"/>
      <c r="M126" s="6" t="s">
        <v>7231</v>
      </c>
      <c r="N126" s="7">
        <v>100</v>
      </c>
      <c r="O126" s="7">
        <v>90</v>
      </c>
      <c r="Q126" s="6" t="s">
        <v>5532</v>
      </c>
      <c r="R126" s="7">
        <v>1</v>
      </c>
      <c r="Y126" s="6" t="s">
        <v>7231</v>
      </c>
      <c r="Z126" s="7">
        <v>1071800</v>
      </c>
      <c r="AA126" s="7"/>
      <c r="AC126" s="7"/>
      <c r="AD126" s="7"/>
      <c r="AN126" s="6" t="s">
        <v>12636</v>
      </c>
      <c r="AO126" s="7">
        <v>1</v>
      </c>
    </row>
    <row r="127" spans="1:41">
      <c r="A127" s="6" t="s">
        <v>7962</v>
      </c>
      <c r="B127" s="7">
        <v>0</v>
      </c>
      <c r="C127" s="7"/>
      <c r="D127" s="6" t="s">
        <v>7962</v>
      </c>
      <c r="E127" s="7">
        <v>1</v>
      </c>
      <c r="G127" s="6" t="s">
        <v>7962</v>
      </c>
      <c r="H127" s="7">
        <v>1</v>
      </c>
      <c r="L127" s="7"/>
      <c r="M127" s="6" t="s">
        <v>7962</v>
      </c>
      <c r="N127" s="7">
        <v>230</v>
      </c>
      <c r="O127" s="7">
        <v>230</v>
      </c>
      <c r="Q127" s="6" t="s">
        <v>8579</v>
      </c>
      <c r="R127" s="7">
        <v>1</v>
      </c>
      <c r="Y127" s="6" t="s">
        <v>7962</v>
      </c>
      <c r="Z127" s="7">
        <v>2168210</v>
      </c>
      <c r="AA127" s="7"/>
      <c r="AC127" s="7"/>
      <c r="AD127" s="7"/>
      <c r="AN127" s="6" t="s">
        <v>12366</v>
      </c>
      <c r="AO127" s="7">
        <v>1</v>
      </c>
    </row>
    <row r="128" spans="1:41">
      <c r="A128" s="6" t="s">
        <v>5186</v>
      </c>
      <c r="B128" s="7">
        <v>9.3333333333333338E-2</v>
      </c>
      <c r="C128" s="7"/>
      <c r="D128" s="6" t="s">
        <v>5186</v>
      </c>
      <c r="E128" s="7">
        <v>3</v>
      </c>
      <c r="G128" s="6" t="s">
        <v>5186</v>
      </c>
      <c r="H128" s="7">
        <v>3</v>
      </c>
      <c r="L128" s="7"/>
      <c r="M128" s="6" t="s">
        <v>5186</v>
      </c>
      <c r="N128" s="7">
        <v>255</v>
      </c>
      <c r="O128" s="7">
        <v>701</v>
      </c>
      <c r="Q128" s="6" t="s">
        <v>9679</v>
      </c>
      <c r="R128" s="7">
        <v>1</v>
      </c>
      <c r="Y128" s="6" t="s">
        <v>5186</v>
      </c>
      <c r="Z128" s="7">
        <v>5783195</v>
      </c>
      <c r="AA128" s="7"/>
      <c r="AC128" s="7"/>
      <c r="AD128" s="7"/>
      <c r="AN128" s="6" t="s">
        <v>977</v>
      </c>
      <c r="AO128" s="7">
        <v>1</v>
      </c>
    </row>
    <row r="129" spans="1:41">
      <c r="A129" s="6" t="s">
        <v>4937</v>
      </c>
      <c r="B129" s="7">
        <v>0.21</v>
      </c>
      <c r="C129" s="7"/>
      <c r="D129" s="6" t="s">
        <v>4937</v>
      </c>
      <c r="E129" s="7">
        <v>1</v>
      </c>
      <c r="G129" s="6" t="s">
        <v>4937</v>
      </c>
      <c r="H129" s="7">
        <v>1</v>
      </c>
      <c r="L129" s="7"/>
      <c r="M129" s="6" t="s">
        <v>4937</v>
      </c>
      <c r="N129" s="7">
        <v>165</v>
      </c>
      <c r="O129" s="7">
        <v>130</v>
      </c>
      <c r="Q129" s="6" t="s">
        <v>5952</v>
      </c>
      <c r="R129" s="7">
        <v>1</v>
      </c>
      <c r="Y129" s="6" t="s">
        <v>4937</v>
      </c>
      <c r="Z129" s="7">
        <v>2438370</v>
      </c>
      <c r="AA129" s="7"/>
      <c r="AC129" s="7"/>
      <c r="AD129" s="7"/>
      <c r="AN129" s="6" t="s">
        <v>9569</v>
      </c>
      <c r="AO129" s="7">
        <v>1</v>
      </c>
    </row>
    <row r="130" spans="1:41">
      <c r="A130" s="6" t="s">
        <v>11611</v>
      </c>
      <c r="B130" s="7">
        <v>0.43</v>
      </c>
      <c r="C130" s="7"/>
      <c r="D130" s="6" t="s">
        <v>11611</v>
      </c>
      <c r="E130" s="7">
        <v>1</v>
      </c>
      <c r="G130" s="6" t="s">
        <v>11611</v>
      </c>
      <c r="H130" s="7">
        <v>1</v>
      </c>
      <c r="L130" s="7"/>
      <c r="M130" s="6" t="s">
        <v>11611</v>
      </c>
      <c r="N130" s="7">
        <v>75990</v>
      </c>
      <c r="O130" s="7">
        <v>42990</v>
      </c>
      <c r="Q130" s="6" t="s">
        <v>4881</v>
      </c>
      <c r="R130" s="7">
        <v>1</v>
      </c>
      <c r="Y130" s="6" t="s">
        <v>11611</v>
      </c>
      <c r="Z130" s="7">
        <v>245523690</v>
      </c>
      <c r="AA130" s="7"/>
      <c r="AC130" s="7"/>
      <c r="AD130" s="7"/>
      <c r="AN130" s="6" t="s">
        <v>4208</v>
      </c>
      <c r="AO130" s="7">
        <v>1</v>
      </c>
    </row>
    <row r="131" spans="1:41">
      <c r="A131" s="6" t="s">
        <v>9799</v>
      </c>
      <c r="B131" s="7">
        <v>0.41000000000000003</v>
      </c>
      <c r="C131" s="7"/>
      <c r="D131" s="6" t="s">
        <v>9799</v>
      </c>
      <c r="E131" s="7">
        <v>4</v>
      </c>
      <c r="G131" s="6" t="s">
        <v>9799</v>
      </c>
      <c r="H131" s="7">
        <v>4</v>
      </c>
      <c r="L131" s="7"/>
      <c r="M131" s="6" t="s">
        <v>9799</v>
      </c>
      <c r="N131" s="7">
        <v>27113.25</v>
      </c>
      <c r="O131" s="7">
        <v>47668</v>
      </c>
      <c r="Q131" s="6" t="s">
        <v>3618</v>
      </c>
      <c r="R131" s="7">
        <v>1</v>
      </c>
      <c r="Y131" s="6" t="s">
        <v>9799</v>
      </c>
      <c r="Z131" s="7">
        <v>380063000</v>
      </c>
      <c r="AA131" s="7"/>
      <c r="AC131" s="7"/>
      <c r="AD131" s="7"/>
      <c r="AN131" s="6" t="s">
        <v>2178</v>
      </c>
      <c r="AO131" s="7">
        <v>1</v>
      </c>
    </row>
    <row r="132" spans="1:41">
      <c r="A132" s="6" t="s">
        <v>9011</v>
      </c>
      <c r="B132" s="7">
        <v>0.38181818181818189</v>
      </c>
      <c r="C132" s="7"/>
      <c r="D132" s="6" t="s">
        <v>9011</v>
      </c>
      <c r="E132" s="7">
        <v>11</v>
      </c>
      <c r="G132" s="6" t="s">
        <v>9011</v>
      </c>
      <c r="H132" s="7">
        <v>11</v>
      </c>
      <c r="L132" s="7"/>
      <c r="M132" s="6" t="s">
        <v>9011</v>
      </c>
      <c r="N132" s="7">
        <v>3349.909090909091</v>
      </c>
      <c r="O132" s="7">
        <v>22615</v>
      </c>
      <c r="Q132" s="6" t="s">
        <v>1363</v>
      </c>
      <c r="R132" s="7">
        <v>1</v>
      </c>
      <c r="Y132" s="6" t="s">
        <v>9011</v>
      </c>
      <c r="Z132" s="7">
        <v>371016646</v>
      </c>
      <c r="AA132" s="7"/>
      <c r="AC132" s="7"/>
      <c r="AD132" s="7"/>
      <c r="AN132" s="6" t="s">
        <v>2989</v>
      </c>
      <c r="AO132" s="7">
        <v>1</v>
      </c>
    </row>
    <row r="133" spans="1:41">
      <c r="A133" s="6" t="s">
        <v>9307</v>
      </c>
      <c r="B133" s="7">
        <v>0.24666666666666667</v>
      </c>
      <c r="C133" s="7"/>
      <c r="D133" s="6" t="s">
        <v>9307</v>
      </c>
      <c r="E133" s="7">
        <v>3</v>
      </c>
      <c r="G133" s="6" t="s">
        <v>9307</v>
      </c>
      <c r="H133" s="7">
        <v>3</v>
      </c>
      <c r="L133" s="7"/>
      <c r="M133" s="6" t="s">
        <v>9307</v>
      </c>
      <c r="N133" s="7">
        <v>1913.3333333333333</v>
      </c>
      <c r="O133" s="7">
        <v>4397</v>
      </c>
      <c r="Q133" s="6" t="s">
        <v>10635</v>
      </c>
      <c r="R133" s="7">
        <v>1</v>
      </c>
      <c r="Y133" s="6" t="s">
        <v>9307</v>
      </c>
      <c r="Z133" s="7">
        <v>52957460</v>
      </c>
      <c r="AA133" s="7"/>
      <c r="AC133" s="7"/>
      <c r="AD133" s="7"/>
      <c r="AN133" s="6" t="s">
        <v>3494</v>
      </c>
      <c r="AO133" s="7">
        <v>1</v>
      </c>
    </row>
    <row r="134" spans="1:41">
      <c r="A134" s="6" t="s">
        <v>12466</v>
      </c>
      <c r="B134" s="7">
        <v>0.4</v>
      </c>
      <c r="C134" s="7"/>
      <c r="D134" s="6" t="s">
        <v>12466</v>
      </c>
      <c r="E134" s="7">
        <v>1</v>
      </c>
      <c r="G134" s="6" t="s">
        <v>12466</v>
      </c>
      <c r="H134" s="7">
        <v>1</v>
      </c>
      <c r="L134" s="7"/>
      <c r="M134" s="6" t="s">
        <v>12466</v>
      </c>
      <c r="N134" s="7">
        <v>3300</v>
      </c>
      <c r="O134" s="7">
        <v>1982.84</v>
      </c>
      <c r="Q134" s="6" t="s">
        <v>11109</v>
      </c>
      <c r="R134" s="7">
        <v>1</v>
      </c>
      <c r="Y134" s="6" t="s">
        <v>12466</v>
      </c>
      <c r="Z134" s="7">
        <v>19380900</v>
      </c>
      <c r="AA134" s="7"/>
      <c r="AC134" s="7"/>
      <c r="AD134" s="7"/>
      <c r="AN134" s="6" t="s">
        <v>4517</v>
      </c>
      <c r="AO134" s="7">
        <v>1</v>
      </c>
    </row>
    <row r="135" spans="1:41">
      <c r="A135" s="6" t="s">
        <v>10708</v>
      </c>
      <c r="B135" s="7">
        <v>0.42</v>
      </c>
      <c r="C135" s="7"/>
      <c r="D135" s="6" t="s">
        <v>10708</v>
      </c>
      <c r="E135" s="7">
        <v>2</v>
      </c>
      <c r="G135" s="6" t="s">
        <v>10708</v>
      </c>
      <c r="H135" s="7">
        <v>2</v>
      </c>
      <c r="L135" s="7"/>
      <c r="M135" s="6" t="s">
        <v>10708</v>
      </c>
      <c r="N135" s="7">
        <v>2910</v>
      </c>
      <c r="O135" s="7">
        <v>3347</v>
      </c>
      <c r="Q135" s="6" t="s">
        <v>6044</v>
      </c>
      <c r="R135" s="7">
        <v>1</v>
      </c>
      <c r="Y135" s="6" t="s">
        <v>10708</v>
      </c>
      <c r="Z135" s="7">
        <v>8746800</v>
      </c>
      <c r="AA135" s="7"/>
      <c r="AC135" s="7"/>
      <c r="AD135" s="7"/>
      <c r="AN135" s="6" t="s">
        <v>1140</v>
      </c>
      <c r="AO135" s="7">
        <v>1</v>
      </c>
    </row>
    <row r="136" spans="1:41">
      <c r="A136" s="6" t="s">
        <v>10820</v>
      </c>
      <c r="B136" s="7">
        <v>0.39333333333333337</v>
      </c>
      <c r="C136" s="7"/>
      <c r="D136" s="6" t="s">
        <v>10820</v>
      </c>
      <c r="E136" s="7">
        <v>3</v>
      </c>
      <c r="G136" s="6" t="s">
        <v>10820</v>
      </c>
      <c r="H136" s="7">
        <v>3</v>
      </c>
      <c r="L136" s="7"/>
      <c r="M136" s="6" t="s">
        <v>10820</v>
      </c>
      <c r="N136" s="7">
        <v>3382.6666666666665</v>
      </c>
      <c r="O136" s="7">
        <v>6038</v>
      </c>
      <c r="Q136" s="6" t="s">
        <v>9142</v>
      </c>
      <c r="R136" s="7">
        <v>1</v>
      </c>
      <c r="Y136" s="6" t="s">
        <v>10820</v>
      </c>
      <c r="Z136" s="7">
        <v>15247770</v>
      </c>
      <c r="AA136" s="7"/>
      <c r="AC136" s="7"/>
      <c r="AD136" s="7"/>
      <c r="AN136" s="6" t="s">
        <v>10665</v>
      </c>
      <c r="AO136" s="7">
        <v>1</v>
      </c>
    </row>
    <row r="137" spans="1:41">
      <c r="A137" s="6" t="s">
        <v>12298</v>
      </c>
      <c r="B137" s="7">
        <v>0.59</v>
      </c>
      <c r="C137" s="7"/>
      <c r="D137" s="6" t="s">
        <v>12298</v>
      </c>
      <c r="E137" s="7">
        <v>1</v>
      </c>
      <c r="G137" s="6" t="s">
        <v>12298</v>
      </c>
      <c r="H137" s="7">
        <v>1</v>
      </c>
      <c r="L137" s="7"/>
      <c r="M137" s="6" t="s">
        <v>12298</v>
      </c>
      <c r="N137" s="7">
        <v>1690</v>
      </c>
      <c r="O137" s="7">
        <v>699</v>
      </c>
      <c r="Q137" s="6" t="s">
        <v>820</v>
      </c>
      <c r="R137" s="7">
        <v>1</v>
      </c>
      <c r="Y137" s="6" t="s">
        <v>12298</v>
      </c>
      <c r="Z137" s="7">
        <v>5955560</v>
      </c>
      <c r="AA137" s="7"/>
      <c r="AC137" s="7"/>
      <c r="AD137" s="7"/>
      <c r="AN137" s="6" t="s">
        <v>8498</v>
      </c>
      <c r="AO137" s="7">
        <v>1</v>
      </c>
    </row>
    <row r="138" spans="1:41">
      <c r="A138" s="6" t="s">
        <v>8448</v>
      </c>
      <c r="B138" s="7">
        <v>0.51500000000000001</v>
      </c>
      <c r="C138" s="7"/>
      <c r="D138" s="6" t="s">
        <v>8448</v>
      </c>
      <c r="E138" s="7">
        <v>2</v>
      </c>
      <c r="G138" s="6" t="s">
        <v>8448</v>
      </c>
      <c r="H138" s="7">
        <v>2</v>
      </c>
      <c r="L138" s="7"/>
      <c r="M138" s="6" t="s">
        <v>8448</v>
      </c>
      <c r="N138" s="7">
        <v>9499.5</v>
      </c>
      <c r="O138" s="7">
        <v>9048</v>
      </c>
      <c r="Q138" s="6" t="s">
        <v>12716</v>
      </c>
      <c r="R138" s="7">
        <v>1</v>
      </c>
      <c r="Y138" s="6" t="s">
        <v>8448</v>
      </c>
      <c r="Z138" s="7">
        <v>50896039</v>
      </c>
      <c r="AA138" s="7"/>
      <c r="AC138" s="7"/>
      <c r="AD138" s="7"/>
      <c r="AN138" s="6" t="s">
        <v>738</v>
      </c>
      <c r="AO138" s="7">
        <v>1</v>
      </c>
    </row>
    <row r="139" spans="1:41">
      <c r="A139" s="6" t="s">
        <v>8268</v>
      </c>
      <c r="B139" s="7">
        <v>0.36</v>
      </c>
      <c r="C139" s="7"/>
      <c r="D139" s="6" t="s">
        <v>8268</v>
      </c>
      <c r="E139" s="7">
        <v>20</v>
      </c>
      <c r="G139" s="6" t="s">
        <v>8268</v>
      </c>
      <c r="H139" s="7">
        <v>20</v>
      </c>
      <c r="L139" s="7"/>
      <c r="M139" s="6" t="s">
        <v>8268</v>
      </c>
      <c r="N139" s="7">
        <v>3280</v>
      </c>
      <c r="O139" s="7">
        <v>39941.769999999997</v>
      </c>
      <c r="Q139" s="6" t="s">
        <v>7818</v>
      </c>
      <c r="R139" s="7">
        <v>1</v>
      </c>
      <c r="Y139" s="6" t="s">
        <v>8268</v>
      </c>
      <c r="Z139" s="7">
        <v>59548992</v>
      </c>
      <c r="AA139" s="7"/>
      <c r="AC139" s="7"/>
      <c r="AD139" s="7"/>
      <c r="AN139" s="6" t="s">
        <v>10777</v>
      </c>
      <c r="AO139" s="7">
        <v>1</v>
      </c>
    </row>
    <row r="140" spans="1:41">
      <c r="A140" s="6" t="s">
        <v>8279</v>
      </c>
      <c r="B140" s="7">
        <v>0.42449999999999993</v>
      </c>
      <c r="C140" s="7"/>
      <c r="D140" s="6" t="s">
        <v>8279</v>
      </c>
      <c r="E140" s="7">
        <v>20</v>
      </c>
      <c r="G140" s="6" t="s">
        <v>8279</v>
      </c>
      <c r="H140" s="7">
        <v>20</v>
      </c>
      <c r="L140" s="7"/>
      <c r="M140" s="6" t="s">
        <v>8279</v>
      </c>
      <c r="N140" s="7">
        <v>4236.25</v>
      </c>
      <c r="O140" s="7">
        <v>49403</v>
      </c>
      <c r="Q140" s="6" t="s">
        <v>11479</v>
      </c>
      <c r="R140" s="7">
        <v>1</v>
      </c>
      <c r="Y140" s="6" t="s">
        <v>8279</v>
      </c>
      <c r="Z140" s="7">
        <v>88342755</v>
      </c>
      <c r="AA140" s="7"/>
      <c r="AC140" s="7"/>
      <c r="AD140" s="7"/>
      <c r="AN140" s="6" t="s">
        <v>2993</v>
      </c>
      <c r="AO140" s="7">
        <v>1</v>
      </c>
    </row>
    <row r="141" spans="1:41">
      <c r="A141" s="6" t="s">
        <v>9113</v>
      </c>
      <c r="B141" s="7">
        <v>0.29500000000000004</v>
      </c>
      <c r="C141" s="7"/>
      <c r="D141" s="6" t="s">
        <v>9113</v>
      </c>
      <c r="E141" s="7">
        <v>2</v>
      </c>
      <c r="G141" s="6" t="s">
        <v>9113</v>
      </c>
      <c r="H141" s="7">
        <v>2</v>
      </c>
      <c r="L141" s="7"/>
      <c r="M141" s="6" t="s">
        <v>9113</v>
      </c>
      <c r="N141" s="7">
        <v>2819</v>
      </c>
      <c r="O141" s="7">
        <v>3608</v>
      </c>
      <c r="Q141" s="6" t="s">
        <v>451</v>
      </c>
      <c r="R141" s="7">
        <v>1</v>
      </c>
      <c r="Y141" s="6" t="s">
        <v>9113</v>
      </c>
      <c r="Z141" s="7">
        <v>2649553</v>
      </c>
      <c r="AA141" s="7"/>
      <c r="AC141" s="7"/>
      <c r="AD141" s="7"/>
      <c r="AN141" s="6" t="s">
        <v>6919</v>
      </c>
      <c r="AO141" s="7">
        <v>1</v>
      </c>
    </row>
    <row r="142" spans="1:41">
      <c r="A142" s="6" t="s">
        <v>9195</v>
      </c>
      <c r="B142" s="7">
        <v>0.27</v>
      </c>
      <c r="C142" s="7"/>
      <c r="D142" s="6" t="s">
        <v>9195</v>
      </c>
      <c r="E142" s="7">
        <v>2</v>
      </c>
      <c r="G142" s="6" t="s">
        <v>9195</v>
      </c>
      <c r="H142" s="7">
        <v>2</v>
      </c>
      <c r="L142" s="7"/>
      <c r="M142" s="6" t="s">
        <v>9195</v>
      </c>
      <c r="N142" s="7">
        <v>3035</v>
      </c>
      <c r="O142" s="7">
        <v>4418</v>
      </c>
      <c r="Q142" s="6" t="s">
        <v>608</v>
      </c>
      <c r="R142" s="7">
        <v>1</v>
      </c>
      <c r="Y142" s="6" t="s">
        <v>9195</v>
      </c>
      <c r="Z142" s="7">
        <v>6099860</v>
      </c>
      <c r="AA142" s="7"/>
      <c r="AC142" s="7"/>
      <c r="AD142" s="7"/>
      <c r="AN142" s="6" t="s">
        <v>12346</v>
      </c>
      <c r="AO142" s="7">
        <v>1</v>
      </c>
    </row>
    <row r="143" spans="1:41">
      <c r="A143" s="6" t="s">
        <v>8560</v>
      </c>
      <c r="B143" s="7">
        <v>0.31777777777777777</v>
      </c>
      <c r="C143" s="7"/>
      <c r="D143" s="6" t="s">
        <v>8560</v>
      </c>
      <c r="E143" s="7">
        <v>9</v>
      </c>
      <c r="G143" s="6" t="s">
        <v>8560</v>
      </c>
      <c r="H143" s="7">
        <v>9</v>
      </c>
      <c r="L143" s="7"/>
      <c r="M143" s="6" t="s">
        <v>8560</v>
      </c>
      <c r="N143" s="7">
        <v>1178.3333333333333</v>
      </c>
      <c r="O143" s="7">
        <v>6504</v>
      </c>
      <c r="Q143" s="6" t="s">
        <v>4913</v>
      </c>
      <c r="R143" s="7">
        <v>1</v>
      </c>
      <c r="Y143" s="6" t="s">
        <v>8560</v>
      </c>
      <c r="Z143" s="7">
        <v>84971310</v>
      </c>
      <c r="AA143" s="7"/>
      <c r="AC143" s="7"/>
      <c r="AD143" s="7"/>
      <c r="AN143" s="6" t="s">
        <v>1190</v>
      </c>
      <c r="AO143" s="7">
        <v>1</v>
      </c>
    </row>
    <row r="144" spans="1:41">
      <c r="A144" s="6" t="s">
        <v>8437</v>
      </c>
      <c r="B144" s="7">
        <v>0.4804347826086956</v>
      </c>
      <c r="C144" s="7"/>
      <c r="D144" s="6" t="s">
        <v>8437</v>
      </c>
      <c r="E144" s="7">
        <v>23</v>
      </c>
      <c r="G144" s="6" t="s">
        <v>8437</v>
      </c>
      <c r="H144" s="7">
        <v>23</v>
      </c>
      <c r="L144" s="7"/>
      <c r="M144" s="6" t="s">
        <v>8437</v>
      </c>
      <c r="N144" s="7">
        <v>4563.347826086957</v>
      </c>
      <c r="O144" s="7">
        <v>55250</v>
      </c>
      <c r="Q144" s="6" t="s">
        <v>8184</v>
      </c>
      <c r="R144" s="7">
        <v>1</v>
      </c>
      <c r="Y144" s="6" t="s">
        <v>8437</v>
      </c>
      <c r="Z144" s="7">
        <v>602542560</v>
      </c>
      <c r="AA144" s="7"/>
      <c r="AC144" s="7"/>
      <c r="AD144" s="7"/>
      <c r="AN144" s="6" t="s">
        <v>3216</v>
      </c>
      <c r="AO144" s="7">
        <v>1</v>
      </c>
    </row>
    <row r="145" spans="1:41">
      <c r="A145" s="6" t="s">
        <v>8489</v>
      </c>
      <c r="B145" s="7">
        <v>0.45083333333333336</v>
      </c>
      <c r="C145" s="7"/>
      <c r="D145" s="6" t="s">
        <v>8489</v>
      </c>
      <c r="E145" s="7">
        <v>12</v>
      </c>
      <c r="G145" s="6" t="s">
        <v>8489</v>
      </c>
      <c r="H145" s="7">
        <v>12</v>
      </c>
      <c r="L145" s="7"/>
      <c r="M145" s="6" t="s">
        <v>8489</v>
      </c>
      <c r="N145" s="7">
        <v>11738.166666666666</v>
      </c>
      <c r="O145" s="7">
        <v>75880</v>
      </c>
      <c r="Q145" s="6" t="s">
        <v>12417</v>
      </c>
      <c r="R145" s="7">
        <v>1</v>
      </c>
      <c r="Y145" s="6" t="s">
        <v>8489</v>
      </c>
      <c r="Z145" s="7">
        <v>770004136</v>
      </c>
      <c r="AA145" s="7"/>
      <c r="AC145" s="7"/>
      <c r="AD145" s="7"/>
      <c r="AN145" s="6" t="s">
        <v>6970</v>
      </c>
      <c r="AO145" s="7">
        <v>1</v>
      </c>
    </row>
    <row r="146" spans="1:41">
      <c r="A146" s="6" t="s">
        <v>10043</v>
      </c>
      <c r="B146" s="7">
        <v>0.47</v>
      </c>
      <c r="C146" s="7"/>
      <c r="D146" s="6" t="s">
        <v>10043</v>
      </c>
      <c r="E146" s="7">
        <v>2</v>
      </c>
      <c r="G146" s="6" t="s">
        <v>10043</v>
      </c>
      <c r="H146" s="7">
        <v>2</v>
      </c>
      <c r="L146" s="7"/>
      <c r="M146" s="6" t="s">
        <v>10043</v>
      </c>
      <c r="N146" s="7">
        <v>249</v>
      </c>
      <c r="O146" s="7">
        <v>274</v>
      </c>
      <c r="Q146" s="6" t="s">
        <v>1122</v>
      </c>
      <c r="R146" s="7">
        <v>1</v>
      </c>
      <c r="Y146" s="6" t="s">
        <v>10043</v>
      </c>
      <c r="Z146" s="7">
        <v>860551</v>
      </c>
      <c r="AA146" s="7"/>
      <c r="AC146" s="7"/>
      <c r="AD146" s="7"/>
      <c r="AN146" s="6" t="s">
        <v>7564</v>
      </c>
      <c r="AO146" s="7">
        <v>1</v>
      </c>
    </row>
    <row r="147" spans="1:41">
      <c r="A147" s="6" t="s">
        <v>9831</v>
      </c>
      <c r="B147" s="7">
        <v>0.6</v>
      </c>
      <c r="C147" s="7"/>
      <c r="D147" s="6" t="s">
        <v>9831</v>
      </c>
      <c r="E147" s="7">
        <v>1</v>
      </c>
      <c r="G147" s="6" t="s">
        <v>9831</v>
      </c>
      <c r="H147" s="7">
        <v>1</v>
      </c>
      <c r="L147" s="7"/>
      <c r="M147" s="6" t="s">
        <v>9831</v>
      </c>
      <c r="N147" s="7">
        <v>799</v>
      </c>
      <c r="O147" s="7">
        <v>320</v>
      </c>
      <c r="Q147" s="6" t="s">
        <v>5469</v>
      </c>
      <c r="R147" s="7">
        <v>1</v>
      </c>
      <c r="Y147" s="6" t="s">
        <v>9831</v>
      </c>
      <c r="Z147" s="7">
        <v>3072954</v>
      </c>
      <c r="AA147" s="7"/>
      <c r="AC147" s="7"/>
      <c r="AD147" s="7"/>
      <c r="AN147" s="6" t="s">
        <v>9599</v>
      </c>
      <c r="AO147" s="7">
        <v>1</v>
      </c>
    </row>
    <row r="148" spans="1:41">
      <c r="A148" s="6" t="s">
        <v>8602</v>
      </c>
      <c r="B148" s="7">
        <v>0.44846153846153847</v>
      </c>
      <c r="C148" s="7"/>
      <c r="D148" s="6" t="s">
        <v>8602</v>
      </c>
      <c r="E148" s="7">
        <v>13</v>
      </c>
      <c r="G148" s="6" t="s">
        <v>8602</v>
      </c>
      <c r="H148" s="7">
        <v>13</v>
      </c>
      <c r="L148" s="7"/>
      <c r="M148" s="6" t="s">
        <v>8602</v>
      </c>
      <c r="N148" s="7">
        <v>763.07692307692309</v>
      </c>
      <c r="O148" s="7">
        <v>5134.0599999999995</v>
      </c>
      <c r="Q148" s="6" t="s">
        <v>1600</v>
      </c>
      <c r="R148" s="7">
        <v>1</v>
      </c>
      <c r="Y148" s="6" t="s">
        <v>8602</v>
      </c>
      <c r="Z148" s="7">
        <v>37654672</v>
      </c>
      <c r="AA148" s="7"/>
      <c r="AC148" s="7"/>
      <c r="AD148" s="7"/>
      <c r="AN148" s="6" t="s">
        <v>7919</v>
      </c>
      <c r="AO148" s="7">
        <v>1</v>
      </c>
    </row>
    <row r="149" spans="1:41">
      <c r="A149" s="6" t="s">
        <v>8322</v>
      </c>
      <c r="B149" s="7">
        <v>0.6</v>
      </c>
      <c r="C149" s="7"/>
      <c r="D149" s="6" t="s">
        <v>8322</v>
      </c>
      <c r="E149" s="7">
        <v>1</v>
      </c>
      <c r="G149" s="6" t="s">
        <v>8322</v>
      </c>
      <c r="H149" s="7">
        <v>1</v>
      </c>
      <c r="L149" s="7"/>
      <c r="M149" s="6" t="s">
        <v>8322</v>
      </c>
      <c r="N149" s="7">
        <v>495</v>
      </c>
      <c r="O149" s="7">
        <v>199</v>
      </c>
      <c r="Q149" s="6" t="s">
        <v>2004</v>
      </c>
      <c r="R149" s="7">
        <v>1</v>
      </c>
      <c r="Y149" s="6" t="s">
        <v>8322</v>
      </c>
      <c r="Z149" s="7">
        <v>133928685</v>
      </c>
      <c r="AA149" s="7"/>
      <c r="AC149" s="7"/>
      <c r="AD149" s="7"/>
      <c r="AN149" s="6" t="s">
        <v>3238</v>
      </c>
      <c r="AO149" s="7">
        <v>1</v>
      </c>
    </row>
    <row r="150" spans="1:41">
      <c r="A150" s="6" t="s">
        <v>9236</v>
      </c>
      <c r="B150" s="7">
        <v>0.51</v>
      </c>
      <c r="C150" s="7"/>
      <c r="D150" s="6" t="s">
        <v>9236</v>
      </c>
      <c r="E150" s="7">
        <v>1</v>
      </c>
      <c r="G150" s="6" t="s">
        <v>9236</v>
      </c>
      <c r="H150" s="7">
        <v>1</v>
      </c>
      <c r="L150" s="7"/>
      <c r="M150" s="6" t="s">
        <v>9236</v>
      </c>
      <c r="N150" s="7">
        <v>499</v>
      </c>
      <c r="O150" s="7">
        <v>244</v>
      </c>
      <c r="Q150" s="6" t="s">
        <v>2619</v>
      </c>
      <c r="R150" s="7">
        <v>1</v>
      </c>
      <c r="Y150" s="6" t="s">
        <v>9236</v>
      </c>
      <c r="Z150" s="7">
        <v>238522</v>
      </c>
      <c r="AA150" s="7"/>
      <c r="AC150" s="7"/>
      <c r="AD150" s="7"/>
      <c r="AN150" s="6" t="s">
        <v>12235</v>
      </c>
      <c r="AO150" s="7">
        <v>1</v>
      </c>
    </row>
    <row r="151" spans="1:41">
      <c r="A151" s="6" t="s">
        <v>11825</v>
      </c>
      <c r="B151" s="7">
        <v>0.56333333333333335</v>
      </c>
      <c r="C151" s="7"/>
      <c r="D151" s="6" t="s">
        <v>11825</v>
      </c>
      <c r="E151" s="7">
        <v>3</v>
      </c>
      <c r="G151" s="6" t="s">
        <v>11825</v>
      </c>
      <c r="H151" s="7">
        <v>3</v>
      </c>
      <c r="L151" s="7"/>
      <c r="M151" s="6" t="s">
        <v>11825</v>
      </c>
      <c r="N151" s="7">
        <v>483</v>
      </c>
      <c r="O151" s="7">
        <v>612</v>
      </c>
      <c r="Q151" s="6" t="s">
        <v>6196</v>
      </c>
      <c r="R151" s="7">
        <v>1</v>
      </c>
      <c r="Y151" s="6" t="s">
        <v>11825</v>
      </c>
      <c r="Z151" s="7">
        <v>5085024</v>
      </c>
      <c r="AA151" s="7"/>
      <c r="AC151" s="7"/>
      <c r="AD151" s="7"/>
      <c r="AN151" s="6" t="s">
        <v>3282</v>
      </c>
      <c r="AO151" s="7">
        <v>1</v>
      </c>
    </row>
    <row r="152" spans="1:41">
      <c r="A152" s="6" t="s">
        <v>12066</v>
      </c>
      <c r="B152" s="7">
        <v>0.27</v>
      </c>
      <c r="C152" s="7"/>
      <c r="D152" s="6" t="s">
        <v>12066</v>
      </c>
      <c r="E152" s="7">
        <v>1</v>
      </c>
      <c r="G152" s="6" t="s">
        <v>12066</v>
      </c>
      <c r="H152" s="7">
        <v>1</v>
      </c>
      <c r="L152" s="7"/>
      <c r="M152" s="6" t="s">
        <v>12066</v>
      </c>
      <c r="N152" s="7">
        <v>1500</v>
      </c>
      <c r="O152" s="7">
        <v>1099</v>
      </c>
      <c r="Q152" s="6" t="s">
        <v>6634</v>
      </c>
      <c r="R152" s="7">
        <v>1</v>
      </c>
      <c r="Y152" s="6" t="s">
        <v>12066</v>
      </c>
      <c r="Z152" s="7">
        <v>1597500</v>
      </c>
      <c r="AA152" s="7"/>
      <c r="AC152" s="7"/>
      <c r="AD152" s="7"/>
      <c r="AN152" s="6" t="s">
        <v>12307</v>
      </c>
      <c r="AO152" s="7">
        <v>1</v>
      </c>
    </row>
    <row r="153" spans="1:41">
      <c r="A153" s="6" t="s">
        <v>9328</v>
      </c>
      <c r="B153" s="7">
        <v>0.37399999999999994</v>
      </c>
      <c r="C153" s="7"/>
      <c r="D153" s="6" t="s">
        <v>9328</v>
      </c>
      <c r="E153" s="7">
        <v>5</v>
      </c>
      <c r="G153" s="6" t="s">
        <v>9328</v>
      </c>
      <c r="H153" s="7">
        <v>5</v>
      </c>
      <c r="L153" s="7"/>
      <c r="M153" s="6" t="s">
        <v>9328</v>
      </c>
      <c r="N153" s="7">
        <v>1478.6</v>
      </c>
      <c r="O153" s="7">
        <v>5022</v>
      </c>
      <c r="Q153" s="6" t="s">
        <v>6440</v>
      </c>
      <c r="R153" s="7">
        <v>1</v>
      </c>
      <c r="Y153" s="6" t="s">
        <v>9328</v>
      </c>
      <c r="Z153" s="7">
        <v>5241616</v>
      </c>
      <c r="AA153" s="7"/>
      <c r="AC153" s="7"/>
      <c r="AD153" s="7"/>
      <c r="AN153" s="6" t="s">
        <v>3066</v>
      </c>
      <c r="AO153" s="7">
        <v>1</v>
      </c>
    </row>
    <row r="154" spans="1:41">
      <c r="A154" s="6" t="s">
        <v>10677</v>
      </c>
      <c r="B154" s="7">
        <v>0.17</v>
      </c>
      <c r="C154" s="7"/>
      <c r="D154" s="6" t="s">
        <v>10677</v>
      </c>
      <c r="E154" s="7">
        <v>1</v>
      </c>
      <c r="G154" s="6" t="s">
        <v>10677</v>
      </c>
      <c r="H154" s="7">
        <v>1</v>
      </c>
      <c r="L154" s="7"/>
      <c r="M154" s="6" t="s">
        <v>10677</v>
      </c>
      <c r="N154" s="7">
        <v>5795</v>
      </c>
      <c r="O154" s="7">
        <v>4799</v>
      </c>
      <c r="Q154" s="6" t="s">
        <v>12586</v>
      </c>
      <c r="R154" s="7">
        <v>1</v>
      </c>
      <c r="Y154" s="6" t="s">
        <v>10677</v>
      </c>
      <c r="Z154" s="7">
        <v>22107925</v>
      </c>
      <c r="AA154" s="7"/>
      <c r="AC154" s="7"/>
      <c r="AD154" s="7"/>
      <c r="AN154" s="6" t="s">
        <v>10306</v>
      </c>
      <c r="AO154" s="7">
        <v>1</v>
      </c>
    </row>
    <row r="155" spans="1:41">
      <c r="A155" s="6" t="s">
        <v>10779</v>
      </c>
      <c r="B155" s="7">
        <v>0.41333333333333333</v>
      </c>
      <c r="C155" s="7"/>
      <c r="D155" s="6" t="s">
        <v>10779</v>
      </c>
      <c r="E155" s="7">
        <v>3</v>
      </c>
      <c r="G155" s="6" t="s">
        <v>10779</v>
      </c>
      <c r="H155" s="7">
        <v>3</v>
      </c>
      <c r="L155" s="7"/>
      <c r="M155" s="6" t="s">
        <v>10779</v>
      </c>
      <c r="N155" s="7">
        <v>799</v>
      </c>
      <c r="O155" s="7">
        <v>1557</v>
      </c>
      <c r="Q155" s="6" t="s">
        <v>9379</v>
      </c>
      <c r="R155" s="7">
        <v>1</v>
      </c>
      <c r="Y155" s="6" t="s">
        <v>10779</v>
      </c>
      <c r="Z155" s="7">
        <v>6869363</v>
      </c>
      <c r="AA155" s="7"/>
      <c r="AC155" s="7"/>
      <c r="AD155" s="7"/>
      <c r="AN155" s="6" t="s">
        <v>3570</v>
      </c>
      <c r="AO155" s="7">
        <v>1</v>
      </c>
    </row>
    <row r="156" spans="1:41">
      <c r="A156" s="6" t="s">
        <v>11764</v>
      </c>
      <c r="B156" s="7">
        <v>0.54</v>
      </c>
      <c r="C156" s="7"/>
      <c r="D156" s="6" t="s">
        <v>11764</v>
      </c>
      <c r="E156" s="7">
        <v>1</v>
      </c>
      <c r="G156" s="6" t="s">
        <v>11764</v>
      </c>
      <c r="H156" s="7">
        <v>1</v>
      </c>
      <c r="L156" s="7"/>
      <c r="M156" s="6" t="s">
        <v>11764</v>
      </c>
      <c r="N156" s="7">
        <v>1299</v>
      </c>
      <c r="O156" s="7">
        <v>599</v>
      </c>
      <c r="Q156" s="6" t="s">
        <v>11280</v>
      </c>
      <c r="R156" s="7">
        <v>1</v>
      </c>
      <c r="Y156" s="6" t="s">
        <v>11764</v>
      </c>
      <c r="Z156" s="7">
        <v>766410</v>
      </c>
      <c r="AA156" s="7"/>
      <c r="AC156" s="7"/>
      <c r="AD156" s="7"/>
      <c r="AN156" s="6" t="s">
        <v>3046</v>
      </c>
      <c r="AO156" s="7">
        <v>1</v>
      </c>
    </row>
    <row r="157" spans="1:41">
      <c r="A157" s="6" t="s">
        <v>9982</v>
      </c>
      <c r="B157" s="7">
        <v>0.40500000000000003</v>
      </c>
      <c r="C157" s="7"/>
      <c r="D157" s="6" t="s">
        <v>9982</v>
      </c>
      <c r="E157" s="7">
        <v>4</v>
      </c>
      <c r="G157" s="6" t="s">
        <v>9982</v>
      </c>
      <c r="H157" s="7">
        <v>4</v>
      </c>
      <c r="L157" s="7"/>
      <c r="M157" s="6" t="s">
        <v>9982</v>
      </c>
      <c r="N157" s="7">
        <v>4811.5</v>
      </c>
      <c r="O157" s="7">
        <v>13567</v>
      </c>
      <c r="Q157" s="6" t="s">
        <v>12255</v>
      </c>
      <c r="R157" s="7">
        <v>1</v>
      </c>
      <c r="Y157" s="6" t="s">
        <v>9982</v>
      </c>
      <c r="Z157" s="7">
        <v>174409868</v>
      </c>
      <c r="AA157" s="7"/>
      <c r="AC157" s="7"/>
      <c r="AD157" s="7"/>
      <c r="AN157" s="6" t="s">
        <v>11914</v>
      </c>
      <c r="AO157" s="7">
        <v>1</v>
      </c>
    </row>
    <row r="158" spans="1:41">
      <c r="A158" s="6" t="s">
        <v>10318</v>
      </c>
      <c r="B158" s="7">
        <v>0.39</v>
      </c>
      <c r="C158" s="7"/>
      <c r="D158" s="6" t="s">
        <v>10318</v>
      </c>
      <c r="E158" s="7">
        <v>1</v>
      </c>
      <c r="G158" s="6" t="s">
        <v>10318</v>
      </c>
      <c r="H158" s="7">
        <v>1</v>
      </c>
      <c r="L158" s="7"/>
      <c r="M158" s="6" t="s">
        <v>10318</v>
      </c>
      <c r="N158" s="7">
        <v>4290</v>
      </c>
      <c r="O158" s="7">
        <v>2599</v>
      </c>
      <c r="Q158" s="6" t="s">
        <v>8413</v>
      </c>
      <c r="R158" s="7">
        <v>1</v>
      </c>
      <c r="Y158" s="6" t="s">
        <v>10318</v>
      </c>
      <c r="Z158" s="7">
        <v>9077640</v>
      </c>
      <c r="AA158" s="7"/>
      <c r="AC158" s="7"/>
      <c r="AD158" s="7"/>
      <c r="AN158" s="6" t="s">
        <v>4143</v>
      </c>
      <c r="AO158" s="7">
        <v>1</v>
      </c>
    </row>
    <row r="159" spans="1:41">
      <c r="A159" s="6" t="s">
        <v>8591</v>
      </c>
      <c r="B159" s="7">
        <v>0.44000000000000006</v>
      </c>
      <c r="C159" s="7"/>
      <c r="D159" s="6" t="s">
        <v>8591</v>
      </c>
      <c r="E159" s="7">
        <v>5</v>
      </c>
      <c r="G159" s="6" t="s">
        <v>8591</v>
      </c>
      <c r="H159" s="7">
        <v>5</v>
      </c>
      <c r="L159" s="7"/>
      <c r="M159" s="6" t="s">
        <v>8591</v>
      </c>
      <c r="N159" s="7">
        <v>12116.8</v>
      </c>
      <c r="O159" s="7">
        <v>31382</v>
      </c>
      <c r="Q159" s="6" t="s">
        <v>8508</v>
      </c>
      <c r="R159" s="7">
        <v>1</v>
      </c>
      <c r="Y159" s="6" t="s">
        <v>8591</v>
      </c>
      <c r="Z159" s="7">
        <v>169846351</v>
      </c>
      <c r="AA159" s="7"/>
      <c r="AC159" s="7"/>
      <c r="AD159" s="7"/>
      <c r="AN159" s="6" t="s">
        <v>1373</v>
      </c>
      <c r="AO159" s="7">
        <v>1</v>
      </c>
    </row>
    <row r="160" spans="1:41">
      <c r="A160" s="6" t="s">
        <v>8301</v>
      </c>
      <c r="B160" s="7">
        <v>0.53900000000000003</v>
      </c>
      <c r="C160" s="7"/>
      <c r="D160" s="6" t="s">
        <v>8301</v>
      </c>
      <c r="E160" s="7">
        <v>10</v>
      </c>
      <c r="G160" s="6" t="s">
        <v>8301</v>
      </c>
      <c r="H160" s="7">
        <v>10</v>
      </c>
      <c r="L160" s="7"/>
      <c r="M160" s="6" t="s">
        <v>8301</v>
      </c>
      <c r="N160" s="7">
        <v>1568</v>
      </c>
      <c r="O160" s="7">
        <v>5529</v>
      </c>
      <c r="Q160" s="6" t="s">
        <v>12296</v>
      </c>
      <c r="R160" s="7">
        <v>1</v>
      </c>
      <c r="Y160" s="6" t="s">
        <v>8301</v>
      </c>
      <c r="Z160" s="7">
        <v>67439807</v>
      </c>
      <c r="AA160" s="7"/>
      <c r="AC160" s="7"/>
      <c r="AD160" s="7"/>
      <c r="AN160" s="6" t="s">
        <v>10235</v>
      </c>
      <c r="AO160" s="7">
        <v>1</v>
      </c>
    </row>
    <row r="161" spans="1:41">
      <c r="A161" s="6" t="s">
        <v>8959</v>
      </c>
      <c r="B161" s="7">
        <v>0.23499999999999999</v>
      </c>
      <c r="C161" s="7"/>
      <c r="D161" s="6" t="s">
        <v>8959</v>
      </c>
      <c r="E161" s="7">
        <v>2</v>
      </c>
      <c r="G161" s="6" t="s">
        <v>8959</v>
      </c>
      <c r="H161" s="7">
        <v>2</v>
      </c>
      <c r="L161" s="7"/>
      <c r="M161" s="6" t="s">
        <v>8959</v>
      </c>
      <c r="N161" s="7">
        <v>869.5</v>
      </c>
      <c r="O161" s="7">
        <v>1038</v>
      </c>
      <c r="Q161" s="6" t="s">
        <v>1160</v>
      </c>
      <c r="R161" s="7">
        <v>1</v>
      </c>
      <c r="Y161" s="6" t="s">
        <v>8959</v>
      </c>
      <c r="Z161" s="7">
        <v>14544173</v>
      </c>
      <c r="AA161" s="7"/>
      <c r="AC161" s="7"/>
      <c r="AD161" s="7"/>
      <c r="AN161" s="6" t="s">
        <v>4389</v>
      </c>
      <c r="AO161" s="7">
        <v>1</v>
      </c>
    </row>
    <row r="162" spans="1:41">
      <c r="A162" s="6" t="s">
        <v>8746</v>
      </c>
      <c r="B162" s="7">
        <v>0.52909090909090917</v>
      </c>
      <c r="C162" s="7"/>
      <c r="D162" s="6" t="s">
        <v>8746</v>
      </c>
      <c r="E162" s="7">
        <v>11</v>
      </c>
      <c r="G162" s="6" t="s">
        <v>8746</v>
      </c>
      <c r="H162" s="7">
        <v>11</v>
      </c>
      <c r="L162" s="7"/>
      <c r="M162" s="6" t="s">
        <v>8746</v>
      </c>
      <c r="N162" s="7">
        <v>1678.909090909091</v>
      </c>
      <c r="O162" s="7">
        <v>8940</v>
      </c>
      <c r="Q162" s="6" t="s">
        <v>1131</v>
      </c>
      <c r="R162" s="7">
        <v>1</v>
      </c>
      <c r="Y162" s="6" t="s">
        <v>8746</v>
      </c>
      <c r="Z162" s="7">
        <v>39626966</v>
      </c>
      <c r="AA162" s="7"/>
      <c r="AC162" s="7"/>
      <c r="AD162" s="7"/>
      <c r="AN162" s="6" t="s">
        <v>11509</v>
      </c>
      <c r="AO162" s="7">
        <v>1</v>
      </c>
    </row>
    <row r="163" spans="1:41">
      <c r="A163" s="6" t="s">
        <v>8404</v>
      </c>
      <c r="B163" s="7">
        <v>0.4168421052631579</v>
      </c>
      <c r="C163" s="7"/>
      <c r="D163" s="6" t="s">
        <v>8404</v>
      </c>
      <c r="E163" s="7">
        <v>19</v>
      </c>
      <c r="G163" s="6" t="s">
        <v>8404</v>
      </c>
      <c r="H163" s="7">
        <v>19</v>
      </c>
      <c r="L163" s="7"/>
      <c r="M163" s="6" t="s">
        <v>8404</v>
      </c>
      <c r="N163" s="7">
        <v>1570.8421052631579</v>
      </c>
      <c r="O163" s="7">
        <v>19010</v>
      </c>
      <c r="Q163" s="6" t="s">
        <v>2266</v>
      </c>
      <c r="R163" s="7">
        <v>1</v>
      </c>
      <c r="Y163" s="6" t="s">
        <v>8404</v>
      </c>
      <c r="Z163" s="7">
        <v>153904730</v>
      </c>
      <c r="AA163" s="7"/>
      <c r="AC163" s="7"/>
      <c r="AD163" s="7"/>
      <c r="AN163" s="6" t="s">
        <v>10909</v>
      </c>
      <c r="AO163" s="7">
        <v>1</v>
      </c>
    </row>
    <row r="164" spans="1:41">
      <c r="A164" s="6" t="s">
        <v>10074</v>
      </c>
      <c r="B164" s="7">
        <v>0.42</v>
      </c>
      <c r="C164" s="7"/>
      <c r="D164" s="6" t="s">
        <v>10074</v>
      </c>
      <c r="E164" s="7">
        <v>3</v>
      </c>
      <c r="G164" s="6" t="s">
        <v>10074</v>
      </c>
      <c r="H164" s="7">
        <v>3</v>
      </c>
      <c r="L164" s="7"/>
      <c r="M164" s="6" t="s">
        <v>10074</v>
      </c>
      <c r="N164" s="7">
        <v>1631</v>
      </c>
      <c r="O164" s="7">
        <v>2952</v>
      </c>
      <c r="Q164" s="6" t="s">
        <v>3035</v>
      </c>
      <c r="R164" s="7">
        <v>1</v>
      </c>
      <c r="Y164" s="6" t="s">
        <v>10074</v>
      </c>
      <c r="Z164" s="7">
        <v>36352659</v>
      </c>
      <c r="AA164" s="7"/>
      <c r="AC164" s="7"/>
      <c r="AD164" s="7"/>
      <c r="AN164" s="6" t="s">
        <v>4676</v>
      </c>
      <c r="AO164" s="7">
        <v>1</v>
      </c>
    </row>
    <row r="165" spans="1:41">
      <c r="A165" s="6" t="s">
        <v>8363</v>
      </c>
      <c r="B165" s="7">
        <v>0.44900000000000001</v>
      </c>
      <c r="C165" s="7"/>
      <c r="D165" s="6" t="s">
        <v>8363</v>
      </c>
      <c r="E165" s="7">
        <v>10</v>
      </c>
      <c r="G165" s="6" t="s">
        <v>8363</v>
      </c>
      <c r="H165" s="7">
        <v>10</v>
      </c>
      <c r="L165" s="7"/>
      <c r="M165" s="6" t="s">
        <v>8363</v>
      </c>
      <c r="N165" s="7">
        <v>3765.7</v>
      </c>
      <c r="O165" s="7">
        <v>21139</v>
      </c>
      <c r="Q165" s="6" t="s">
        <v>3927</v>
      </c>
      <c r="R165" s="7">
        <v>1</v>
      </c>
      <c r="Y165" s="6" t="s">
        <v>8363</v>
      </c>
      <c r="Z165" s="7">
        <v>676608592</v>
      </c>
      <c r="AA165" s="7"/>
      <c r="AC165" s="7"/>
      <c r="AD165" s="7"/>
      <c r="AN165" s="6" t="s">
        <v>11974</v>
      </c>
      <c r="AO165" s="7">
        <v>1</v>
      </c>
    </row>
    <row r="166" spans="1:41">
      <c r="A166" s="6" t="s">
        <v>8654</v>
      </c>
      <c r="B166" s="7">
        <v>0.44166666666666665</v>
      </c>
      <c r="C166" s="7"/>
      <c r="D166" s="6" t="s">
        <v>8654</v>
      </c>
      <c r="E166" s="7">
        <v>12</v>
      </c>
      <c r="G166" s="6" t="s">
        <v>8654</v>
      </c>
      <c r="H166" s="7">
        <v>12</v>
      </c>
      <c r="L166" s="7"/>
      <c r="M166" s="6" t="s">
        <v>8654</v>
      </c>
      <c r="N166" s="7">
        <v>4466.333333333333</v>
      </c>
      <c r="O166" s="7">
        <v>32941</v>
      </c>
      <c r="Q166" s="6" t="s">
        <v>6716</v>
      </c>
      <c r="R166" s="7">
        <v>1</v>
      </c>
      <c r="Y166" s="6" t="s">
        <v>8654</v>
      </c>
      <c r="Z166" s="7">
        <v>373214961</v>
      </c>
      <c r="AA166" s="7"/>
      <c r="AC166" s="7"/>
      <c r="AD166" s="7"/>
      <c r="AN166" s="6" t="s">
        <v>12437</v>
      </c>
      <c r="AO166" s="7">
        <v>1</v>
      </c>
    </row>
    <row r="167" spans="1:41">
      <c r="A167" s="6" t="s">
        <v>10287</v>
      </c>
      <c r="B167" s="7">
        <v>0.52500000000000002</v>
      </c>
      <c r="C167" s="7"/>
      <c r="D167" s="6" t="s">
        <v>10287</v>
      </c>
      <c r="E167" s="7">
        <v>2</v>
      </c>
      <c r="G167" s="6" t="s">
        <v>10287</v>
      </c>
      <c r="H167" s="7">
        <v>2</v>
      </c>
      <c r="L167" s="7"/>
      <c r="M167" s="6" t="s">
        <v>10287</v>
      </c>
      <c r="N167" s="7">
        <v>5597</v>
      </c>
      <c r="O167" s="7">
        <v>6998</v>
      </c>
      <c r="Q167" s="6" t="s">
        <v>5604</v>
      </c>
      <c r="R167" s="7">
        <v>1</v>
      </c>
      <c r="Y167" s="6" t="s">
        <v>10287</v>
      </c>
      <c r="Z167" s="7">
        <v>33031823</v>
      </c>
      <c r="AA167" s="7"/>
      <c r="AC167" s="7"/>
      <c r="AD167" s="7"/>
      <c r="AN167" s="6" t="s">
        <v>5428</v>
      </c>
      <c r="AO167" s="7">
        <v>1</v>
      </c>
    </row>
    <row r="168" spans="1:41">
      <c r="A168" s="6" t="s">
        <v>11433</v>
      </c>
      <c r="B168" s="7">
        <v>0.47</v>
      </c>
      <c r="C168" s="7"/>
      <c r="D168" s="6" t="s">
        <v>11433</v>
      </c>
      <c r="E168" s="7">
        <v>1</v>
      </c>
      <c r="G168" s="6" t="s">
        <v>11433</v>
      </c>
      <c r="H168" s="7">
        <v>1</v>
      </c>
      <c r="L168" s="7"/>
      <c r="M168" s="6" t="s">
        <v>11433</v>
      </c>
      <c r="N168" s="7">
        <v>23999</v>
      </c>
      <c r="O168" s="7">
        <v>12609</v>
      </c>
      <c r="Q168" s="6" t="s">
        <v>7454</v>
      </c>
      <c r="R168" s="7">
        <v>1</v>
      </c>
      <c r="Y168" s="6" t="s">
        <v>11433</v>
      </c>
      <c r="Z168" s="7">
        <v>54909712</v>
      </c>
      <c r="AA168" s="7"/>
      <c r="AC168" s="7"/>
      <c r="AD168" s="7"/>
      <c r="AN168" s="6" t="s">
        <v>10083</v>
      </c>
      <c r="AO168" s="7">
        <v>1</v>
      </c>
    </row>
    <row r="169" spans="1:41">
      <c r="A169" s="6" t="s">
        <v>8257</v>
      </c>
      <c r="B169" s="7">
        <v>0.39</v>
      </c>
      <c r="C169" s="7"/>
      <c r="D169" s="6" t="s">
        <v>8257</v>
      </c>
      <c r="E169" s="7">
        <v>19</v>
      </c>
      <c r="G169" s="6" t="s">
        <v>8257</v>
      </c>
      <c r="H169" s="7">
        <v>19</v>
      </c>
      <c r="L169" s="7"/>
      <c r="M169" s="6" t="s">
        <v>8257</v>
      </c>
      <c r="N169" s="7">
        <v>1846.6842105263158</v>
      </c>
      <c r="O169" s="7">
        <v>21228</v>
      </c>
      <c r="Q169" s="6" t="s">
        <v>8806</v>
      </c>
      <c r="R169" s="7">
        <v>1</v>
      </c>
      <c r="Y169" s="6" t="s">
        <v>8257</v>
      </c>
      <c r="Z169" s="7">
        <v>482835840</v>
      </c>
      <c r="AA169" s="7"/>
      <c r="AC169" s="7"/>
      <c r="AD169" s="7"/>
      <c r="AN169" s="6" t="s">
        <v>7898</v>
      </c>
      <c r="AO169" s="7">
        <v>1</v>
      </c>
    </row>
    <row r="170" spans="1:41">
      <c r="A170" s="6" t="s">
        <v>8478</v>
      </c>
      <c r="B170" s="7">
        <v>0.44230769230769229</v>
      </c>
      <c r="C170" s="7"/>
      <c r="D170" s="6" t="s">
        <v>8478</v>
      </c>
      <c r="E170" s="7">
        <v>13</v>
      </c>
      <c r="G170" s="6" t="s">
        <v>8478</v>
      </c>
      <c r="H170" s="7">
        <v>13</v>
      </c>
      <c r="L170" s="7"/>
      <c r="M170" s="6" t="s">
        <v>8478</v>
      </c>
      <c r="N170" s="7">
        <v>1772.0769230769231</v>
      </c>
      <c r="O170" s="7">
        <v>12625</v>
      </c>
      <c r="Q170" s="6" t="s">
        <v>6095</v>
      </c>
      <c r="R170" s="7">
        <v>1</v>
      </c>
      <c r="Y170" s="6" t="s">
        <v>8478</v>
      </c>
      <c r="Z170" s="7">
        <v>107472949</v>
      </c>
      <c r="AA170" s="7"/>
      <c r="AC170" s="7"/>
      <c r="AD170" s="7"/>
      <c r="AN170" s="6" t="s">
        <v>9071</v>
      </c>
      <c r="AO170" s="7">
        <v>1</v>
      </c>
    </row>
    <row r="171" spans="1:41">
      <c r="A171" s="6" t="s">
        <v>10125</v>
      </c>
      <c r="B171" s="7">
        <v>0.215</v>
      </c>
      <c r="C171" s="7"/>
      <c r="D171" s="6" t="s">
        <v>10125</v>
      </c>
      <c r="E171" s="7">
        <v>2</v>
      </c>
      <c r="G171" s="6" t="s">
        <v>10125</v>
      </c>
      <c r="H171" s="7">
        <v>2</v>
      </c>
      <c r="L171" s="7"/>
      <c r="M171" s="6" t="s">
        <v>10125</v>
      </c>
      <c r="N171" s="7">
        <v>4743</v>
      </c>
      <c r="O171" s="7">
        <v>7367.66</v>
      </c>
      <c r="Q171" s="6" t="s">
        <v>3848</v>
      </c>
      <c r="R171" s="7">
        <v>1</v>
      </c>
      <c r="Y171" s="6" t="s">
        <v>10125</v>
      </c>
      <c r="Z171" s="7">
        <v>73384032</v>
      </c>
      <c r="AA171" s="7"/>
      <c r="AC171" s="7"/>
      <c r="AD171" s="7"/>
      <c r="AN171" s="6" t="s">
        <v>6166</v>
      </c>
      <c r="AO171" s="7">
        <v>1</v>
      </c>
    </row>
    <row r="172" spans="1:41">
      <c r="A172" s="6" t="s">
        <v>8908</v>
      </c>
      <c r="B172" s="7">
        <v>0.41874999999999996</v>
      </c>
      <c r="C172" s="7"/>
      <c r="D172" s="6" t="s">
        <v>8908</v>
      </c>
      <c r="E172" s="7">
        <v>8</v>
      </c>
      <c r="G172" s="6" t="s">
        <v>8908</v>
      </c>
      <c r="H172" s="7">
        <v>8</v>
      </c>
      <c r="L172" s="7"/>
      <c r="M172" s="6" t="s">
        <v>8908</v>
      </c>
      <c r="N172" s="7">
        <v>2210</v>
      </c>
      <c r="O172" s="7">
        <v>10283</v>
      </c>
      <c r="Q172" s="6" t="s">
        <v>4217</v>
      </c>
      <c r="R172" s="7">
        <v>1</v>
      </c>
      <c r="Y172" s="6" t="s">
        <v>8908</v>
      </c>
      <c r="Z172" s="7">
        <v>50617483</v>
      </c>
      <c r="AA172" s="7"/>
      <c r="AC172" s="7"/>
      <c r="AD172" s="7"/>
      <c r="AN172" s="6" t="s">
        <v>1209</v>
      </c>
      <c r="AO172" s="7">
        <v>1</v>
      </c>
    </row>
    <row r="173" spans="1:41">
      <c r="A173" s="6" t="s">
        <v>8426</v>
      </c>
      <c r="B173" s="7">
        <v>0.43962962962962954</v>
      </c>
      <c r="C173" s="7"/>
      <c r="D173" s="6" t="s">
        <v>8426</v>
      </c>
      <c r="E173" s="7">
        <v>27</v>
      </c>
      <c r="G173" s="6" t="s">
        <v>8426</v>
      </c>
      <c r="H173" s="7">
        <v>27</v>
      </c>
      <c r="L173" s="7"/>
      <c r="M173" s="6" t="s">
        <v>8426</v>
      </c>
      <c r="N173" s="7">
        <v>5289.5925925925922</v>
      </c>
      <c r="O173" s="7">
        <v>81127.48</v>
      </c>
      <c r="Q173" s="6" t="s">
        <v>12276</v>
      </c>
      <c r="R173" s="7">
        <v>1</v>
      </c>
      <c r="Y173" s="6" t="s">
        <v>8426</v>
      </c>
      <c r="Z173" s="7">
        <v>1641979238</v>
      </c>
      <c r="AA173" s="7"/>
      <c r="AC173" s="7"/>
      <c r="AD173" s="7"/>
      <c r="AN173" s="6" t="s">
        <v>11529</v>
      </c>
      <c r="AO173" s="7">
        <v>1</v>
      </c>
    </row>
    <row r="174" spans="1:41">
      <c r="A174" s="6" t="s">
        <v>10136</v>
      </c>
      <c r="B174" s="7">
        <v>9.5000000000000001E-2</v>
      </c>
      <c r="C174" s="7"/>
      <c r="D174" s="6" t="s">
        <v>10136</v>
      </c>
      <c r="E174" s="7">
        <v>2</v>
      </c>
      <c r="G174" s="6" t="s">
        <v>10136</v>
      </c>
      <c r="H174" s="7">
        <v>2</v>
      </c>
      <c r="L174" s="7"/>
      <c r="M174" s="6" t="s">
        <v>10136</v>
      </c>
      <c r="N174" s="7">
        <v>5497</v>
      </c>
      <c r="O174" s="7">
        <v>10298</v>
      </c>
      <c r="Q174" s="6" t="s">
        <v>4333</v>
      </c>
      <c r="R174" s="7">
        <v>1</v>
      </c>
      <c r="Y174" s="6" t="s">
        <v>10136</v>
      </c>
      <c r="Z174" s="7">
        <v>105294457</v>
      </c>
      <c r="AA174" s="7"/>
      <c r="AC174" s="7"/>
      <c r="AD174" s="7"/>
      <c r="AN174" s="6" t="s">
        <v>1878</v>
      </c>
      <c r="AO174" s="7">
        <v>1</v>
      </c>
    </row>
    <row r="175" spans="1:41">
      <c r="A175" s="6" t="s">
        <v>9174</v>
      </c>
      <c r="B175" s="7">
        <v>0.13</v>
      </c>
      <c r="C175" s="7"/>
      <c r="D175" s="6" t="s">
        <v>9174</v>
      </c>
      <c r="E175" s="7">
        <v>3</v>
      </c>
      <c r="G175" s="6" t="s">
        <v>9174</v>
      </c>
      <c r="H175" s="7">
        <v>3</v>
      </c>
      <c r="L175" s="7"/>
      <c r="M175" s="6" t="s">
        <v>9174</v>
      </c>
      <c r="N175" s="7">
        <v>1796.3333333333333</v>
      </c>
      <c r="O175" s="7">
        <v>4693</v>
      </c>
      <c r="Q175" s="6" t="s">
        <v>8361</v>
      </c>
      <c r="R175" s="7">
        <v>1</v>
      </c>
      <c r="Y175" s="6" t="s">
        <v>9174</v>
      </c>
      <c r="Z175" s="7">
        <v>38258304</v>
      </c>
      <c r="AA175" s="7"/>
      <c r="AC175" s="7"/>
      <c r="AD175" s="7"/>
      <c r="AN175" s="6" t="s">
        <v>8642</v>
      </c>
      <c r="AO175" s="7">
        <v>1</v>
      </c>
    </row>
    <row r="176" spans="1:41">
      <c r="A176" s="6" t="s">
        <v>9411</v>
      </c>
      <c r="B176" s="7">
        <v>0.318</v>
      </c>
      <c r="C176" s="7"/>
      <c r="D176" s="6" t="s">
        <v>9411</v>
      </c>
      <c r="E176" s="7">
        <v>5</v>
      </c>
      <c r="G176" s="6" t="s">
        <v>9411</v>
      </c>
      <c r="H176" s="7">
        <v>5</v>
      </c>
      <c r="L176" s="7"/>
      <c r="M176" s="6" t="s">
        <v>9411</v>
      </c>
      <c r="N176" s="7">
        <v>3866</v>
      </c>
      <c r="O176" s="7">
        <v>13259</v>
      </c>
      <c r="Q176" s="6" t="s">
        <v>644</v>
      </c>
      <c r="R176" s="7">
        <v>1</v>
      </c>
      <c r="Y176" s="6" t="s">
        <v>9411</v>
      </c>
      <c r="Z176" s="7">
        <v>83052730</v>
      </c>
      <c r="AA176" s="7"/>
      <c r="AC176" s="7"/>
      <c r="AD176" s="7"/>
      <c r="AN176" s="6" t="s">
        <v>3942</v>
      </c>
      <c r="AO176" s="7">
        <v>1</v>
      </c>
    </row>
    <row r="177" spans="1:41">
      <c r="A177" s="6" t="s">
        <v>12257</v>
      </c>
      <c r="B177" s="7">
        <v>0.33</v>
      </c>
      <c r="C177" s="7"/>
      <c r="D177" s="6" t="s">
        <v>12257</v>
      </c>
      <c r="E177" s="7">
        <v>1</v>
      </c>
      <c r="G177" s="6" t="s">
        <v>12257</v>
      </c>
      <c r="H177" s="7">
        <v>1</v>
      </c>
      <c r="L177" s="7"/>
      <c r="M177" s="6" t="s">
        <v>12257</v>
      </c>
      <c r="N177" s="7">
        <v>2999</v>
      </c>
      <c r="O177" s="7">
        <v>1999</v>
      </c>
      <c r="Q177" s="6" t="s">
        <v>589</v>
      </c>
      <c r="R177" s="7">
        <v>1</v>
      </c>
      <c r="Y177" s="6" t="s">
        <v>12257</v>
      </c>
      <c r="Z177" s="7">
        <v>1163612</v>
      </c>
      <c r="AA177" s="7"/>
      <c r="AC177" s="7"/>
      <c r="AD177" s="7"/>
      <c r="AN177" s="6" t="s">
        <v>5595</v>
      </c>
      <c r="AO177" s="7">
        <v>1</v>
      </c>
    </row>
    <row r="178" spans="1:41">
      <c r="A178" s="6" t="s">
        <v>8777</v>
      </c>
      <c r="B178" s="7">
        <v>0.32363636363636372</v>
      </c>
      <c r="C178" s="7"/>
      <c r="D178" s="6" t="s">
        <v>8777</v>
      </c>
      <c r="E178" s="7">
        <v>11</v>
      </c>
      <c r="G178" s="6" t="s">
        <v>8777</v>
      </c>
      <c r="H178" s="7">
        <v>11</v>
      </c>
      <c r="L178" s="7"/>
      <c r="M178" s="6" t="s">
        <v>8777</v>
      </c>
      <c r="N178" s="7">
        <v>2358.4545454545455</v>
      </c>
      <c r="O178" s="7">
        <v>16121</v>
      </c>
      <c r="Q178" s="6" t="s">
        <v>2164</v>
      </c>
      <c r="R178" s="7">
        <v>1</v>
      </c>
      <c r="Y178" s="6" t="s">
        <v>8777</v>
      </c>
      <c r="Z178" s="7">
        <v>119334267</v>
      </c>
      <c r="AA178" s="7"/>
      <c r="AC178" s="7"/>
      <c r="AD178" s="7"/>
      <c r="AN178" s="6" t="s">
        <v>3177</v>
      </c>
      <c r="AO178" s="7">
        <v>1</v>
      </c>
    </row>
    <row r="179" spans="1:41">
      <c r="A179" s="6" t="s">
        <v>11652</v>
      </c>
      <c r="B179" s="7">
        <v>0.08</v>
      </c>
      <c r="C179" s="7"/>
      <c r="D179" s="6" t="s">
        <v>11652</v>
      </c>
      <c r="E179" s="7">
        <v>1</v>
      </c>
      <c r="G179" s="6" t="s">
        <v>11652</v>
      </c>
      <c r="H179" s="7">
        <v>1</v>
      </c>
      <c r="L179" s="7"/>
      <c r="M179" s="6" t="s">
        <v>11652</v>
      </c>
      <c r="N179" s="7">
        <v>747</v>
      </c>
      <c r="O179" s="7">
        <v>688</v>
      </c>
      <c r="Q179" s="6" t="s">
        <v>9204</v>
      </c>
      <c r="R179" s="7">
        <v>1</v>
      </c>
      <c r="Y179" s="6" t="s">
        <v>11652</v>
      </c>
      <c r="Z179" s="7">
        <v>1703160</v>
      </c>
      <c r="AA179" s="7"/>
      <c r="AC179" s="7"/>
      <c r="AD179" s="7"/>
      <c r="AN179" s="6" t="s">
        <v>3695</v>
      </c>
      <c r="AO179" s="7">
        <v>1</v>
      </c>
    </row>
    <row r="180" spans="1:41">
      <c r="A180" s="6" t="s">
        <v>11111</v>
      </c>
      <c r="B180" s="7">
        <v>0</v>
      </c>
      <c r="C180" s="7"/>
      <c r="D180" s="6" t="s">
        <v>11111</v>
      </c>
      <c r="E180" s="7">
        <v>1</v>
      </c>
      <c r="G180" s="6" t="s">
        <v>11111</v>
      </c>
      <c r="H180" s="7">
        <v>1</v>
      </c>
      <c r="L180" s="7"/>
      <c r="M180" s="6" t="s">
        <v>11111</v>
      </c>
      <c r="N180" s="7">
        <v>635</v>
      </c>
      <c r="O180" s="7">
        <v>635</v>
      </c>
      <c r="Q180" s="6" t="s">
        <v>5824</v>
      </c>
      <c r="R180" s="7">
        <v>1</v>
      </c>
      <c r="Y180" s="6" t="s">
        <v>11111</v>
      </c>
      <c r="Z180" s="7">
        <v>2901950</v>
      </c>
      <c r="AA180" s="7"/>
      <c r="AC180" s="7"/>
      <c r="AD180" s="7"/>
      <c r="AN180" s="6" t="s">
        <v>3420</v>
      </c>
      <c r="AO180" s="7">
        <v>1</v>
      </c>
    </row>
    <row r="181" spans="1:41">
      <c r="A181" s="6" t="s">
        <v>12398</v>
      </c>
      <c r="B181" s="7">
        <v>0.48</v>
      </c>
      <c r="C181" s="7"/>
      <c r="D181" s="6" t="s">
        <v>12398</v>
      </c>
      <c r="E181" s="7">
        <v>1</v>
      </c>
      <c r="G181" s="6" t="s">
        <v>12398</v>
      </c>
      <c r="H181" s="7">
        <v>1</v>
      </c>
      <c r="L181" s="7"/>
      <c r="M181" s="6" t="s">
        <v>12398</v>
      </c>
      <c r="N181" s="7">
        <v>11495</v>
      </c>
      <c r="O181" s="7">
        <v>5999</v>
      </c>
      <c r="Q181" s="6" t="s">
        <v>4892</v>
      </c>
      <c r="R181" s="7">
        <v>1</v>
      </c>
      <c r="Y181" s="6" t="s">
        <v>12398</v>
      </c>
      <c r="Z181" s="7">
        <v>6138330</v>
      </c>
      <c r="AA181" s="7"/>
      <c r="AC181" s="7"/>
      <c r="AD181" s="7"/>
      <c r="AN181" s="6" t="s">
        <v>3739</v>
      </c>
      <c r="AO181" s="7">
        <v>1</v>
      </c>
    </row>
    <row r="182" spans="1:41">
      <c r="A182" s="6" t="s">
        <v>9000</v>
      </c>
      <c r="B182" s="7">
        <v>0.31428571428571433</v>
      </c>
      <c r="C182" s="7"/>
      <c r="D182" s="6" t="s">
        <v>9000</v>
      </c>
      <c r="E182" s="7">
        <v>7</v>
      </c>
      <c r="G182" s="6" t="s">
        <v>9000</v>
      </c>
      <c r="H182" s="7">
        <v>7</v>
      </c>
      <c r="L182" s="7"/>
      <c r="M182" s="6" t="s">
        <v>9000</v>
      </c>
      <c r="N182" s="7">
        <v>580.57142857142856</v>
      </c>
      <c r="O182" s="7">
        <v>2712</v>
      </c>
      <c r="Q182" s="6" t="s">
        <v>9265</v>
      </c>
      <c r="R182" s="7">
        <v>1</v>
      </c>
      <c r="Y182" s="6" t="s">
        <v>9000</v>
      </c>
      <c r="Z182" s="7">
        <v>8390745</v>
      </c>
      <c r="AA182" s="7"/>
      <c r="AC182" s="7"/>
      <c r="AD182" s="7"/>
      <c r="AN182" s="6" t="s">
        <v>3553</v>
      </c>
      <c r="AO182" s="7">
        <v>1</v>
      </c>
    </row>
    <row r="183" spans="1:41">
      <c r="A183" s="6" t="s">
        <v>11693</v>
      </c>
      <c r="B183" s="7">
        <v>0.53333333333333333</v>
      </c>
      <c r="C183" s="7"/>
      <c r="D183" s="6" t="s">
        <v>11693</v>
      </c>
      <c r="E183" s="7">
        <v>3</v>
      </c>
      <c r="G183" s="6" t="s">
        <v>11693</v>
      </c>
      <c r="H183" s="7">
        <v>3</v>
      </c>
      <c r="L183" s="7"/>
      <c r="M183" s="6" t="s">
        <v>11693</v>
      </c>
      <c r="N183" s="7">
        <v>2132.6666666666665</v>
      </c>
      <c r="O183" s="7">
        <v>2997</v>
      </c>
      <c r="Q183" s="6" t="s">
        <v>5686</v>
      </c>
      <c r="R183" s="7">
        <v>1</v>
      </c>
      <c r="Y183" s="6" t="s">
        <v>11693</v>
      </c>
      <c r="Z183" s="7">
        <v>4625929</v>
      </c>
      <c r="AA183" s="7"/>
      <c r="AC183" s="7"/>
      <c r="AD183" s="7"/>
      <c r="AN183" s="6" t="s">
        <v>2744</v>
      </c>
      <c r="AO183" s="7">
        <v>1</v>
      </c>
    </row>
    <row r="184" spans="1:41">
      <c r="A184" s="6" t="s">
        <v>11422</v>
      </c>
      <c r="B184" s="7">
        <v>0.55000000000000004</v>
      </c>
      <c r="C184" s="7"/>
      <c r="D184" s="6" t="s">
        <v>11422</v>
      </c>
      <c r="E184" s="7">
        <v>1</v>
      </c>
      <c r="G184" s="6" t="s">
        <v>11422</v>
      </c>
      <c r="H184" s="7">
        <v>1</v>
      </c>
      <c r="L184" s="7"/>
      <c r="M184" s="6" t="s">
        <v>11422</v>
      </c>
      <c r="N184" s="7">
        <v>1295</v>
      </c>
      <c r="O184" s="7">
        <v>587</v>
      </c>
      <c r="Q184" s="6" t="s">
        <v>6685</v>
      </c>
      <c r="R184" s="7">
        <v>1</v>
      </c>
      <c r="Y184" s="6" t="s">
        <v>11422</v>
      </c>
      <c r="Z184" s="7">
        <v>721315</v>
      </c>
      <c r="AA184" s="7"/>
      <c r="AC184" s="7"/>
      <c r="AD184" s="7"/>
      <c r="AN184" s="6" t="s">
        <v>1062</v>
      </c>
      <c r="AO184" s="7">
        <v>1</v>
      </c>
    </row>
    <row r="185" spans="1:41">
      <c r="A185" s="6" t="s">
        <v>8415</v>
      </c>
      <c r="B185" s="7">
        <v>0.34250000000000003</v>
      </c>
      <c r="C185" s="7"/>
      <c r="D185" s="6" t="s">
        <v>8415</v>
      </c>
      <c r="E185" s="7">
        <v>24</v>
      </c>
      <c r="G185" s="6" t="s">
        <v>8415</v>
      </c>
      <c r="H185" s="7">
        <v>24</v>
      </c>
      <c r="L185" s="7"/>
      <c r="M185" s="6" t="s">
        <v>8415</v>
      </c>
      <c r="N185" s="7">
        <v>1179.5</v>
      </c>
      <c r="O185" s="7">
        <v>18292</v>
      </c>
      <c r="Q185" s="6" t="s">
        <v>4739</v>
      </c>
      <c r="R185" s="7">
        <v>1</v>
      </c>
      <c r="Y185" s="6" t="s">
        <v>8415</v>
      </c>
      <c r="Z185" s="7">
        <v>290256625</v>
      </c>
      <c r="AA185" s="7"/>
      <c r="AC185" s="7"/>
      <c r="AD185" s="7"/>
      <c r="AN185" s="6" t="s">
        <v>1008</v>
      </c>
      <c r="AO185" s="7">
        <v>1</v>
      </c>
    </row>
    <row r="186" spans="1:41">
      <c r="A186" s="6" t="s">
        <v>8613</v>
      </c>
      <c r="B186" s="7">
        <v>0.23833333333333329</v>
      </c>
      <c r="C186" s="7"/>
      <c r="D186" s="6" t="s">
        <v>8613</v>
      </c>
      <c r="E186" s="7">
        <v>12</v>
      </c>
      <c r="G186" s="6" t="s">
        <v>8613</v>
      </c>
      <c r="H186" s="7">
        <v>12</v>
      </c>
      <c r="L186" s="7"/>
      <c r="M186" s="6" t="s">
        <v>8613</v>
      </c>
      <c r="N186" s="7">
        <v>4139.083333333333</v>
      </c>
      <c r="O186" s="7">
        <v>36855</v>
      </c>
      <c r="Q186" s="6" t="s">
        <v>6604</v>
      </c>
      <c r="R186" s="7">
        <v>1</v>
      </c>
      <c r="Y186" s="6" t="s">
        <v>8613</v>
      </c>
      <c r="Z186" s="7">
        <v>171517814</v>
      </c>
      <c r="AA186" s="7"/>
      <c r="AC186" s="7"/>
      <c r="AD186" s="7"/>
      <c r="AN186" s="6" t="s">
        <v>1219</v>
      </c>
      <c r="AO186" s="7">
        <v>1</v>
      </c>
    </row>
    <row r="187" spans="1:41">
      <c r="A187" s="6" t="s">
        <v>8290</v>
      </c>
      <c r="B187" s="7">
        <v>0.51318181818181818</v>
      </c>
      <c r="C187" s="7"/>
      <c r="D187" s="6" t="s">
        <v>8290</v>
      </c>
      <c r="E187" s="7">
        <v>22</v>
      </c>
      <c r="G187" s="6" t="s">
        <v>8290</v>
      </c>
      <c r="H187" s="7">
        <v>22</v>
      </c>
      <c r="L187" s="7"/>
      <c r="M187" s="6" t="s">
        <v>8290</v>
      </c>
      <c r="N187" s="7">
        <v>1061.6363636363637</v>
      </c>
      <c r="O187" s="7">
        <v>11124</v>
      </c>
      <c r="Q187" s="6" t="s">
        <v>2024</v>
      </c>
      <c r="R187" s="7">
        <v>1</v>
      </c>
      <c r="Y187" s="6" t="s">
        <v>8290</v>
      </c>
      <c r="Z187" s="7">
        <v>24956109</v>
      </c>
      <c r="AA187" s="7"/>
      <c r="AC187" s="7"/>
      <c r="AD187" s="7"/>
      <c r="AN187" s="6" t="s">
        <v>7110</v>
      </c>
      <c r="AO187" s="7">
        <v>1</v>
      </c>
    </row>
    <row r="188" spans="1:41">
      <c r="A188" s="6" t="s">
        <v>9102</v>
      </c>
      <c r="B188" s="7">
        <v>0.44333333333333336</v>
      </c>
      <c r="C188" s="7"/>
      <c r="D188" s="6" t="s">
        <v>9102</v>
      </c>
      <c r="E188" s="7">
        <v>3</v>
      </c>
      <c r="G188" s="6" t="s">
        <v>9102</v>
      </c>
      <c r="H188" s="7">
        <v>3</v>
      </c>
      <c r="L188" s="7"/>
      <c r="M188" s="6" t="s">
        <v>9102</v>
      </c>
      <c r="N188" s="7">
        <v>9329.3333333333339</v>
      </c>
      <c r="O188" s="7">
        <v>15687</v>
      </c>
      <c r="Q188" s="6" t="s">
        <v>7828</v>
      </c>
      <c r="R188" s="7">
        <v>1</v>
      </c>
      <c r="Y188" s="6" t="s">
        <v>9102</v>
      </c>
      <c r="Z188" s="7">
        <v>13515363</v>
      </c>
      <c r="AA188" s="7"/>
      <c r="AC188" s="7"/>
      <c r="AD188" s="7"/>
      <c r="AN188" s="6" t="s">
        <v>9718</v>
      </c>
      <c r="AO188" s="7">
        <v>1</v>
      </c>
    </row>
    <row r="189" spans="1:41">
      <c r="A189" s="6" t="s">
        <v>12517</v>
      </c>
      <c r="B189" s="7">
        <v>0.49</v>
      </c>
      <c r="C189" s="7"/>
      <c r="D189" s="6" t="s">
        <v>12517</v>
      </c>
      <c r="E189" s="7">
        <v>1</v>
      </c>
      <c r="G189" s="6" t="s">
        <v>12517</v>
      </c>
      <c r="H189" s="7">
        <v>1</v>
      </c>
      <c r="L189" s="7"/>
      <c r="M189" s="6" t="s">
        <v>12517</v>
      </c>
      <c r="N189" s="7">
        <v>500</v>
      </c>
      <c r="O189" s="7">
        <v>253</v>
      </c>
      <c r="Q189" s="6" t="s">
        <v>10415</v>
      </c>
      <c r="R189" s="7">
        <v>1</v>
      </c>
      <c r="Y189" s="6" t="s">
        <v>12517</v>
      </c>
      <c r="Z189" s="7">
        <v>1332000</v>
      </c>
      <c r="AA189" s="7"/>
      <c r="AC189" s="7"/>
      <c r="AD189" s="7"/>
      <c r="AN189" s="6" t="s">
        <v>10524</v>
      </c>
      <c r="AO189" s="7">
        <v>1</v>
      </c>
    </row>
    <row r="190" spans="1:41">
      <c r="A190" s="6" t="s">
        <v>9042</v>
      </c>
      <c r="B190" s="7">
        <v>0.28249999999999997</v>
      </c>
      <c r="C190" s="7"/>
      <c r="D190" s="6" t="s">
        <v>9042</v>
      </c>
      <c r="E190" s="7">
        <v>4</v>
      </c>
      <c r="G190" s="6" t="s">
        <v>9042</v>
      </c>
      <c r="H190" s="7">
        <v>4</v>
      </c>
      <c r="L190" s="7"/>
      <c r="M190" s="6" t="s">
        <v>9042</v>
      </c>
      <c r="N190" s="7">
        <v>7448.25</v>
      </c>
      <c r="O190" s="7">
        <v>21596</v>
      </c>
      <c r="Q190" s="6" t="s">
        <v>6409</v>
      </c>
      <c r="R190" s="7">
        <v>1</v>
      </c>
      <c r="Y190" s="6" t="s">
        <v>9042</v>
      </c>
      <c r="Z190" s="7">
        <v>388473708</v>
      </c>
      <c r="AA190" s="7"/>
      <c r="AC190" s="7"/>
      <c r="AD190" s="7"/>
      <c r="AN190" s="6" t="s">
        <v>2159</v>
      </c>
      <c r="AO190" s="7">
        <v>1</v>
      </c>
    </row>
    <row r="191" spans="1:41">
      <c r="A191" s="6" t="s">
        <v>8685</v>
      </c>
      <c r="B191" s="7">
        <v>0.40857142857142864</v>
      </c>
      <c r="C191" s="7"/>
      <c r="D191" s="6" t="s">
        <v>8685</v>
      </c>
      <c r="E191" s="7">
        <v>7</v>
      </c>
      <c r="G191" s="6" t="s">
        <v>8685</v>
      </c>
      <c r="H191" s="7">
        <v>7</v>
      </c>
      <c r="L191" s="7"/>
      <c r="M191" s="6" t="s">
        <v>8685</v>
      </c>
      <c r="N191" s="7">
        <v>5425.1428571428569</v>
      </c>
      <c r="O191" s="7">
        <v>20144</v>
      </c>
      <c r="Q191" s="6" t="s">
        <v>10245</v>
      </c>
      <c r="R191" s="7">
        <v>1</v>
      </c>
      <c r="Y191" s="6" t="s">
        <v>8685</v>
      </c>
      <c r="Z191" s="7">
        <v>67175806</v>
      </c>
      <c r="AA191" s="7"/>
      <c r="AC191" s="7"/>
      <c r="AD191" s="7"/>
      <c r="AN191" s="6" t="s">
        <v>2118</v>
      </c>
      <c r="AO191" s="7">
        <v>1</v>
      </c>
    </row>
    <row r="192" spans="1:41">
      <c r="A192" s="6" t="s">
        <v>11132</v>
      </c>
      <c r="B192" s="7">
        <v>0.45</v>
      </c>
      <c r="C192" s="7"/>
      <c r="D192" s="6" t="s">
        <v>11132</v>
      </c>
      <c r="E192" s="7">
        <v>2</v>
      </c>
      <c r="G192" s="6" t="s">
        <v>11132</v>
      </c>
      <c r="H192" s="7">
        <v>2</v>
      </c>
      <c r="L192" s="7"/>
      <c r="M192" s="6" t="s">
        <v>11132</v>
      </c>
      <c r="N192" s="7">
        <v>44949.5</v>
      </c>
      <c r="O192" s="7">
        <v>46899</v>
      </c>
      <c r="Q192" s="6" t="s">
        <v>12495</v>
      </c>
      <c r="R192" s="7">
        <v>1</v>
      </c>
      <c r="Y192" s="6" t="s">
        <v>11132</v>
      </c>
      <c r="Z192" s="7">
        <v>393427664</v>
      </c>
      <c r="AA192" s="7"/>
      <c r="AC192" s="7"/>
      <c r="AD192" s="7"/>
      <c r="AN192" s="6" t="s">
        <v>11059</v>
      </c>
      <c r="AO192" s="7">
        <v>1</v>
      </c>
    </row>
    <row r="193" spans="1:41">
      <c r="A193" s="6" t="s">
        <v>9660</v>
      </c>
      <c r="B193" s="7">
        <v>0.43666666666666659</v>
      </c>
      <c r="C193" s="7"/>
      <c r="D193" s="6" t="s">
        <v>9660</v>
      </c>
      <c r="E193" s="7">
        <v>6</v>
      </c>
      <c r="G193" s="6" t="s">
        <v>9660</v>
      </c>
      <c r="H193" s="7">
        <v>6</v>
      </c>
      <c r="L193" s="7"/>
      <c r="M193" s="6" t="s">
        <v>9660</v>
      </c>
      <c r="N193" s="7">
        <v>9856.8333333333339</v>
      </c>
      <c r="O193" s="7">
        <v>33878</v>
      </c>
      <c r="Q193" s="6" t="s">
        <v>4841</v>
      </c>
      <c r="R193" s="7">
        <v>1</v>
      </c>
      <c r="Y193" s="6" t="s">
        <v>9660</v>
      </c>
      <c r="Z193" s="7">
        <v>332857699</v>
      </c>
      <c r="AA193" s="7"/>
      <c r="AC193" s="7"/>
      <c r="AD193" s="7"/>
      <c r="AN193" s="6" t="s">
        <v>709</v>
      </c>
      <c r="AO193" s="7">
        <v>1</v>
      </c>
    </row>
    <row r="194" spans="1:41">
      <c r="A194" s="6" t="s">
        <v>9360</v>
      </c>
      <c r="B194" s="7">
        <v>0.03</v>
      </c>
      <c r="C194" s="7"/>
      <c r="D194" s="6" t="s">
        <v>9360</v>
      </c>
      <c r="E194" s="7">
        <v>3</v>
      </c>
      <c r="G194" s="6" t="s">
        <v>9360</v>
      </c>
      <c r="H194" s="7">
        <v>3</v>
      </c>
      <c r="L194" s="7"/>
      <c r="M194" s="6" t="s">
        <v>9360</v>
      </c>
      <c r="N194" s="7">
        <v>813.33333333333337</v>
      </c>
      <c r="O194" s="7">
        <v>2379</v>
      </c>
      <c r="Q194" s="6" t="s">
        <v>2553</v>
      </c>
      <c r="R194" s="7">
        <v>1</v>
      </c>
      <c r="Y194" s="6" t="s">
        <v>9360</v>
      </c>
      <c r="Z194" s="7">
        <v>21848640</v>
      </c>
      <c r="AA194" s="7"/>
      <c r="AC194" s="7"/>
      <c r="AD194" s="7"/>
      <c r="AN194" s="6" t="s">
        <v>3834</v>
      </c>
      <c r="AO194" s="7">
        <v>1</v>
      </c>
    </row>
    <row r="195" spans="1:41">
      <c r="A195" s="6" t="s">
        <v>9810</v>
      </c>
      <c r="B195" s="7">
        <v>0.42499999999999999</v>
      </c>
      <c r="C195" s="7"/>
      <c r="D195" s="6" t="s">
        <v>9810</v>
      </c>
      <c r="E195" s="7">
        <v>12</v>
      </c>
      <c r="G195" s="6" t="s">
        <v>9810</v>
      </c>
      <c r="H195" s="7">
        <v>12</v>
      </c>
      <c r="L195" s="7"/>
      <c r="M195" s="6" t="s">
        <v>9810</v>
      </c>
      <c r="N195" s="7">
        <v>15618.833333333334</v>
      </c>
      <c r="O195" s="7">
        <v>84183</v>
      </c>
      <c r="Q195" s="6" t="s">
        <v>8320</v>
      </c>
      <c r="R195" s="7">
        <v>1</v>
      </c>
      <c r="Y195" s="6" t="s">
        <v>9810</v>
      </c>
      <c r="Z195" s="7">
        <v>1208314068</v>
      </c>
      <c r="AA195" s="7"/>
      <c r="AC195" s="7"/>
      <c r="AD195" s="7"/>
      <c r="AN195" s="6" t="s">
        <v>1519</v>
      </c>
      <c r="AO195" s="7">
        <v>1</v>
      </c>
    </row>
    <row r="196" spans="1:41">
      <c r="A196" s="6" t="s">
        <v>9349</v>
      </c>
      <c r="B196" s="7">
        <v>0.40818181818181815</v>
      </c>
      <c r="C196" s="7"/>
      <c r="D196" s="6" t="s">
        <v>9349</v>
      </c>
      <c r="E196" s="7">
        <v>11</v>
      </c>
      <c r="G196" s="6" t="s">
        <v>9349</v>
      </c>
      <c r="H196" s="7">
        <v>11</v>
      </c>
      <c r="L196" s="7"/>
      <c r="M196" s="6" t="s">
        <v>9349</v>
      </c>
      <c r="N196" s="7">
        <v>743.5454545454545</v>
      </c>
      <c r="O196" s="7">
        <v>4505</v>
      </c>
      <c r="Q196" s="6" t="s">
        <v>11009</v>
      </c>
      <c r="R196" s="7">
        <v>1</v>
      </c>
      <c r="Y196" s="6" t="s">
        <v>9349</v>
      </c>
      <c r="Z196" s="7">
        <v>19395818</v>
      </c>
      <c r="AA196" s="7"/>
      <c r="AC196" s="7"/>
      <c r="AD196" s="7"/>
      <c r="AN196" s="6" t="s">
        <v>4348</v>
      </c>
      <c r="AO196" s="7">
        <v>1</v>
      </c>
    </row>
    <row r="197" spans="1:41">
      <c r="A197" s="6" t="s">
        <v>6463</v>
      </c>
      <c r="B197" s="7">
        <v>0.56999999999999995</v>
      </c>
      <c r="C197" s="7"/>
      <c r="D197" s="6" t="s">
        <v>6463</v>
      </c>
      <c r="E197" s="7">
        <v>1</v>
      </c>
      <c r="G197" s="6" t="s">
        <v>6463</v>
      </c>
      <c r="H197" s="7">
        <v>1</v>
      </c>
      <c r="L197" s="7"/>
      <c r="M197" s="6" t="s">
        <v>6463</v>
      </c>
      <c r="N197" s="7">
        <v>999</v>
      </c>
      <c r="O197" s="7">
        <v>425</v>
      </c>
      <c r="Q197" s="6" t="s">
        <v>8174</v>
      </c>
      <c r="R197" s="7">
        <v>1</v>
      </c>
      <c r="Y197" s="6" t="s">
        <v>6463</v>
      </c>
      <c r="Z197" s="7">
        <v>2578419</v>
      </c>
      <c r="AA197" s="7"/>
      <c r="AC197" s="7"/>
      <c r="AD197" s="7"/>
      <c r="AN197" s="6" t="s">
        <v>3959</v>
      </c>
      <c r="AO197" s="7">
        <v>1</v>
      </c>
    </row>
    <row r="198" spans="1:41">
      <c r="A198" s="6" t="s">
        <v>7951</v>
      </c>
      <c r="B198" s="7">
        <v>0.57999999999999996</v>
      </c>
      <c r="C198" s="7"/>
      <c r="D198" s="6" t="s">
        <v>7951</v>
      </c>
      <c r="E198" s="7">
        <v>1</v>
      </c>
      <c r="G198" s="6" t="s">
        <v>7951</v>
      </c>
      <c r="H198" s="7">
        <v>1</v>
      </c>
      <c r="L198" s="7"/>
      <c r="M198" s="6" t="s">
        <v>7951</v>
      </c>
      <c r="N198" s="7">
        <v>599</v>
      </c>
      <c r="O198" s="7">
        <v>249</v>
      </c>
      <c r="Q198" s="6" t="s">
        <v>9819</v>
      </c>
      <c r="R198" s="7">
        <v>1</v>
      </c>
      <c r="Y198" s="6" t="s">
        <v>7951</v>
      </c>
      <c r="Z198" s="7">
        <v>3585015</v>
      </c>
      <c r="AA198" s="7"/>
      <c r="AC198" s="7"/>
      <c r="AD198" s="7"/>
      <c r="AN198" s="6" t="s">
        <v>12155</v>
      </c>
      <c r="AO198" s="7">
        <v>1</v>
      </c>
    </row>
    <row r="199" spans="1:41">
      <c r="A199" s="6" t="s">
        <v>4904</v>
      </c>
      <c r="B199" s="7">
        <v>0.45999999999999996</v>
      </c>
      <c r="C199" s="7"/>
      <c r="D199" s="6" t="s">
        <v>4904</v>
      </c>
      <c r="E199" s="7">
        <v>2</v>
      </c>
      <c r="G199" s="6" t="s">
        <v>4904</v>
      </c>
      <c r="H199" s="7">
        <v>2</v>
      </c>
      <c r="L199" s="7"/>
      <c r="M199" s="6" t="s">
        <v>4904</v>
      </c>
      <c r="N199" s="7">
        <v>1347</v>
      </c>
      <c r="O199" s="7">
        <v>1276</v>
      </c>
      <c r="Q199" s="6" t="s">
        <v>9009</v>
      </c>
      <c r="R199" s="7">
        <v>1</v>
      </c>
      <c r="Y199" s="6" t="s">
        <v>4904</v>
      </c>
      <c r="Z199" s="7">
        <v>151117062</v>
      </c>
      <c r="AA199" s="7"/>
      <c r="AC199" s="7"/>
      <c r="AD199" s="7"/>
      <c r="AN199" s="6" t="s">
        <v>4538</v>
      </c>
      <c r="AO199" s="7">
        <v>1</v>
      </c>
    </row>
    <row r="200" spans="1:41">
      <c r="A200" s="6" t="s">
        <v>5856</v>
      </c>
      <c r="B200" s="7">
        <v>0</v>
      </c>
      <c r="C200" s="7"/>
      <c r="D200" s="6" t="s">
        <v>5856</v>
      </c>
      <c r="E200" s="7">
        <v>1</v>
      </c>
      <c r="G200" s="6" t="s">
        <v>5856</v>
      </c>
      <c r="H200" s="7">
        <v>1</v>
      </c>
      <c r="L200" s="7"/>
      <c r="M200" s="6" t="s">
        <v>5856</v>
      </c>
      <c r="N200" s="7">
        <v>440</v>
      </c>
      <c r="O200" s="7">
        <v>440</v>
      </c>
      <c r="Q200" s="6" t="s">
        <v>10737</v>
      </c>
      <c r="R200" s="7">
        <v>1</v>
      </c>
      <c r="Y200" s="6" t="s">
        <v>5856</v>
      </c>
      <c r="Z200" s="7">
        <v>3788400</v>
      </c>
      <c r="AA200" s="7"/>
      <c r="AC200" s="7"/>
      <c r="AD200" s="7"/>
      <c r="AN200" s="6" t="s">
        <v>3790</v>
      </c>
      <c r="AO200" s="7">
        <v>1</v>
      </c>
    </row>
    <row r="201" spans="1:41">
      <c r="A201" s="6" t="s">
        <v>7720</v>
      </c>
      <c r="B201" s="7">
        <v>0</v>
      </c>
      <c r="C201" s="7"/>
      <c r="D201" s="6" t="s">
        <v>7720</v>
      </c>
      <c r="E201" s="7">
        <v>1</v>
      </c>
      <c r="G201" s="6" t="s">
        <v>7720</v>
      </c>
      <c r="H201" s="7">
        <v>1</v>
      </c>
      <c r="L201" s="7"/>
      <c r="M201" s="6" t="s">
        <v>7720</v>
      </c>
      <c r="N201" s="7">
        <v>535</v>
      </c>
      <c r="O201" s="7">
        <v>535</v>
      </c>
      <c r="Q201" s="6" t="s">
        <v>251</v>
      </c>
      <c r="R201" s="7">
        <v>1</v>
      </c>
      <c r="Y201" s="6" t="s">
        <v>7720</v>
      </c>
      <c r="Z201" s="7">
        <v>2367910</v>
      </c>
      <c r="AA201" s="7"/>
      <c r="AC201" s="7"/>
      <c r="AD201" s="7"/>
      <c r="AN201" s="6" t="s">
        <v>4178</v>
      </c>
      <c r="AO201" s="7">
        <v>1</v>
      </c>
    </row>
    <row r="202" spans="1:41">
      <c r="A202" s="6" t="s">
        <v>5062</v>
      </c>
      <c r="B202" s="7">
        <v>2.5000000000000001E-2</v>
      </c>
      <c r="C202" s="7"/>
      <c r="D202" s="6" t="s">
        <v>5062</v>
      </c>
      <c r="E202" s="7">
        <v>2</v>
      </c>
      <c r="G202" s="6" t="s">
        <v>5062</v>
      </c>
      <c r="H202" s="7">
        <v>2</v>
      </c>
      <c r="L202" s="7"/>
      <c r="M202" s="6" t="s">
        <v>5062</v>
      </c>
      <c r="N202" s="7">
        <v>922.5</v>
      </c>
      <c r="O202" s="7">
        <v>1817</v>
      </c>
      <c r="Q202" s="6" t="s">
        <v>2614</v>
      </c>
      <c r="R202" s="7">
        <v>1</v>
      </c>
      <c r="Y202" s="6" t="s">
        <v>5062</v>
      </c>
      <c r="Z202" s="7">
        <v>14157650</v>
      </c>
      <c r="AA202" s="7"/>
      <c r="AC202" s="7"/>
      <c r="AD202" s="7"/>
      <c r="AN202" s="6" t="s">
        <v>3366</v>
      </c>
      <c r="AO202" s="7">
        <v>1</v>
      </c>
    </row>
    <row r="203" spans="1:41">
      <c r="A203" s="6" t="s">
        <v>6494</v>
      </c>
      <c r="B203" s="7">
        <v>0</v>
      </c>
      <c r="C203" s="7"/>
      <c r="D203" s="6" t="s">
        <v>6494</v>
      </c>
      <c r="E203" s="7">
        <v>1</v>
      </c>
      <c r="G203" s="6" t="s">
        <v>6494</v>
      </c>
      <c r="H203" s="7">
        <v>1</v>
      </c>
      <c r="L203" s="7"/>
      <c r="M203" s="6" t="s">
        <v>6494</v>
      </c>
      <c r="N203" s="7">
        <v>99</v>
      </c>
      <c r="O203" s="7">
        <v>99</v>
      </c>
      <c r="Q203" s="6" t="s">
        <v>8906</v>
      </c>
      <c r="R203" s="7">
        <v>1</v>
      </c>
      <c r="Y203" s="6" t="s">
        <v>6494</v>
      </c>
      <c r="Z203" s="7">
        <v>38412</v>
      </c>
      <c r="AA203" s="7"/>
      <c r="AC203" s="7"/>
      <c r="AD203" s="7"/>
      <c r="AN203" s="6" t="s">
        <v>3191</v>
      </c>
      <c r="AO203" s="7">
        <v>1</v>
      </c>
    </row>
    <row r="204" spans="1:41">
      <c r="A204" s="6" t="s">
        <v>7678</v>
      </c>
      <c r="B204" s="7">
        <v>0.53</v>
      </c>
      <c r="C204" s="7"/>
      <c r="D204" s="6" t="s">
        <v>7678</v>
      </c>
      <c r="E204" s="7">
        <v>1</v>
      </c>
      <c r="G204" s="6" t="s">
        <v>7678</v>
      </c>
      <c r="H204" s="7">
        <v>1</v>
      </c>
      <c r="L204" s="7"/>
      <c r="M204" s="6" t="s">
        <v>7678</v>
      </c>
      <c r="N204" s="7">
        <v>2999</v>
      </c>
      <c r="O204" s="7">
        <v>1399</v>
      </c>
      <c r="Q204" s="6" t="s">
        <v>8446</v>
      </c>
      <c r="R204" s="7">
        <v>1</v>
      </c>
      <c r="Y204" s="6" t="s">
        <v>7678</v>
      </c>
      <c r="Z204" s="7">
        <v>10586470</v>
      </c>
      <c r="AA204" s="7"/>
      <c r="AC204" s="7"/>
      <c r="AD204" s="7"/>
      <c r="AN204" s="6" t="s">
        <v>4163</v>
      </c>
      <c r="AO204" s="7">
        <v>1</v>
      </c>
    </row>
    <row r="205" spans="1:41">
      <c r="A205" s="6" t="s">
        <v>6066</v>
      </c>
      <c r="B205" s="7">
        <v>0.12</v>
      </c>
      <c r="C205" s="7"/>
      <c r="D205" s="6" t="s">
        <v>6066</v>
      </c>
      <c r="E205" s="7">
        <v>7</v>
      </c>
      <c r="G205" s="6" t="s">
        <v>6066</v>
      </c>
      <c r="H205" s="7">
        <v>7</v>
      </c>
      <c r="L205" s="7"/>
      <c r="M205" s="6" t="s">
        <v>6066</v>
      </c>
      <c r="N205" s="7">
        <v>267.85714285714283</v>
      </c>
      <c r="O205" s="7">
        <v>1590</v>
      </c>
      <c r="Q205" s="6" t="s">
        <v>12686</v>
      </c>
      <c r="R205" s="7">
        <v>1</v>
      </c>
      <c r="Y205" s="6" t="s">
        <v>6066</v>
      </c>
      <c r="Z205" s="7">
        <v>6024060</v>
      </c>
      <c r="AA205" s="7"/>
      <c r="AC205" s="7"/>
      <c r="AD205" s="7"/>
      <c r="AN205" s="6" t="s">
        <v>3152</v>
      </c>
      <c r="AO205" s="7">
        <v>1</v>
      </c>
    </row>
    <row r="206" spans="1:41">
      <c r="A206" s="6" t="s">
        <v>5565</v>
      </c>
      <c r="B206" s="7">
        <v>0.62</v>
      </c>
      <c r="C206" s="7"/>
      <c r="D206" s="6" t="s">
        <v>5565</v>
      </c>
      <c r="E206" s="7">
        <v>2</v>
      </c>
      <c r="G206" s="6" t="s">
        <v>5565</v>
      </c>
      <c r="H206" s="7">
        <v>2</v>
      </c>
      <c r="L206" s="7"/>
      <c r="M206" s="6" t="s">
        <v>5565</v>
      </c>
      <c r="N206" s="7">
        <v>487.5</v>
      </c>
      <c r="O206" s="7">
        <v>288</v>
      </c>
      <c r="Q206" s="6" t="s">
        <v>10818</v>
      </c>
      <c r="R206" s="7">
        <v>1</v>
      </c>
      <c r="Y206" s="6" t="s">
        <v>5565</v>
      </c>
      <c r="Z206" s="7">
        <v>8775275</v>
      </c>
      <c r="AA206" s="7"/>
      <c r="AC206" s="7"/>
      <c r="AD206" s="7"/>
      <c r="AN206" s="6" t="s">
        <v>9409</v>
      </c>
      <c r="AO206" s="7">
        <v>1</v>
      </c>
    </row>
    <row r="207" spans="1:41">
      <c r="A207" s="6" t="s">
        <v>5450</v>
      </c>
      <c r="B207" s="7">
        <v>5.7500000000000002E-2</v>
      </c>
      <c r="C207" s="7"/>
      <c r="D207" s="6" t="s">
        <v>5450</v>
      </c>
      <c r="E207" s="7">
        <v>4</v>
      </c>
      <c r="G207" s="6" t="s">
        <v>5450</v>
      </c>
      <c r="H207" s="7">
        <v>4</v>
      </c>
      <c r="L207" s="7"/>
      <c r="M207" s="6" t="s">
        <v>5450</v>
      </c>
      <c r="N207" s="7">
        <v>150</v>
      </c>
      <c r="O207" s="7">
        <v>565</v>
      </c>
      <c r="Q207" s="6" t="s">
        <v>5438</v>
      </c>
      <c r="R207" s="7">
        <v>1</v>
      </c>
      <c r="Y207" s="6" t="s">
        <v>5450</v>
      </c>
      <c r="Z207" s="7">
        <v>4205840</v>
      </c>
      <c r="AA207" s="7"/>
      <c r="AC207" s="7"/>
      <c r="AD207" s="7"/>
      <c r="AN207" s="6" t="s">
        <v>6980</v>
      </c>
      <c r="AO207" s="7">
        <v>1</v>
      </c>
    </row>
    <row r="208" spans="1:41">
      <c r="A208" s="6" t="s">
        <v>6025</v>
      </c>
      <c r="B208" s="7">
        <v>0.05</v>
      </c>
      <c r="C208" s="7"/>
      <c r="D208" s="6" t="s">
        <v>6025</v>
      </c>
      <c r="E208" s="7">
        <v>2</v>
      </c>
      <c r="G208" s="6" t="s">
        <v>6025</v>
      </c>
      <c r="H208" s="7">
        <v>2</v>
      </c>
      <c r="L208" s="7"/>
      <c r="M208" s="6" t="s">
        <v>6025</v>
      </c>
      <c r="N208" s="7">
        <v>100</v>
      </c>
      <c r="O208" s="7">
        <v>190</v>
      </c>
      <c r="Q208" s="6" t="s">
        <v>6054</v>
      </c>
      <c r="R208" s="7">
        <v>1</v>
      </c>
      <c r="Y208" s="6" t="s">
        <v>6025</v>
      </c>
      <c r="Z208" s="7">
        <v>615600</v>
      </c>
      <c r="AA208" s="7"/>
      <c r="AC208" s="7"/>
      <c r="AD208" s="7"/>
      <c r="AN208" s="6" t="s">
        <v>11310</v>
      </c>
      <c r="AO208" s="7">
        <v>1</v>
      </c>
    </row>
    <row r="209" spans="1:41">
      <c r="A209" s="6" t="s">
        <v>8134</v>
      </c>
      <c r="B209" s="7">
        <v>0</v>
      </c>
      <c r="C209" s="7"/>
      <c r="D209" s="6" t="s">
        <v>8134</v>
      </c>
      <c r="E209" s="7">
        <v>1</v>
      </c>
      <c r="G209" s="6" t="s">
        <v>8134</v>
      </c>
      <c r="H209" s="7">
        <v>1</v>
      </c>
      <c r="L209" s="7"/>
      <c r="M209" s="6" t="s">
        <v>8134</v>
      </c>
      <c r="N209" s="7">
        <v>225</v>
      </c>
      <c r="O209" s="7">
        <v>225</v>
      </c>
      <c r="Q209" s="6" t="s">
        <v>7159</v>
      </c>
      <c r="R209" s="7">
        <v>1</v>
      </c>
      <c r="Y209" s="6" t="s">
        <v>8134</v>
      </c>
      <c r="Z209" s="7">
        <v>1079550</v>
      </c>
      <c r="AA209" s="7"/>
      <c r="AC209" s="7"/>
      <c r="AD209" s="7"/>
      <c r="AN209" s="6" t="s">
        <v>5865</v>
      </c>
      <c r="AO209" s="7">
        <v>1</v>
      </c>
    </row>
    <row r="210" spans="1:41">
      <c r="A210" s="6" t="s">
        <v>4926</v>
      </c>
      <c r="B210" s="7">
        <v>0</v>
      </c>
      <c r="C210" s="7"/>
      <c r="D210" s="6" t="s">
        <v>4926</v>
      </c>
      <c r="E210" s="7">
        <v>2</v>
      </c>
      <c r="G210" s="6" t="s">
        <v>4926</v>
      </c>
      <c r="H210" s="7">
        <v>2</v>
      </c>
      <c r="L210" s="7"/>
      <c r="M210" s="6" t="s">
        <v>4926</v>
      </c>
      <c r="N210" s="7">
        <v>150</v>
      </c>
      <c r="O210" s="7">
        <v>300</v>
      </c>
      <c r="Q210" s="6" t="s">
        <v>8351</v>
      </c>
      <c r="R210" s="7">
        <v>1</v>
      </c>
      <c r="Y210" s="6" t="s">
        <v>4926</v>
      </c>
      <c r="Z210" s="7">
        <v>946600</v>
      </c>
      <c r="AA210" s="7"/>
      <c r="AC210" s="7"/>
      <c r="AD210" s="7"/>
      <c r="AN210" s="6" t="s">
        <v>4553</v>
      </c>
      <c r="AO210" s="7">
        <v>1</v>
      </c>
    </row>
    <row r="211" spans="1:41">
      <c r="A211" s="6" t="s">
        <v>8024</v>
      </c>
      <c r="B211" s="7">
        <v>0.05</v>
      </c>
      <c r="C211" s="7"/>
      <c r="D211" s="6" t="s">
        <v>8024</v>
      </c>
      <c r="E211" s="7">
        <v>2</v>
      </c>
      <c r="G211" s="6" t="s">
        <v>8024</v>
      </c>
      <c r="H211" s="7">
        <v>2</v>
      </c>
      <c r="L211" s="7"/>
      <c r="M211" s="6" t="s">
        <v>8024</v>
      </c>
      <c r="N211" s="7">
        <v>260</v>
      </c>
      <c r="O211" s="7">
        <v>510</v>
      </c>
      <c r="Q211" s="6" t="s">
        <v>12475</v>
      </c>
      <c r="R211" s="7">
        <v>1</v>
      </c>
      <c r="Y211" s="6" t="s">
        <v>8024</v>
      </c>
      <c r="Z211" s="7">
        <v>1428820</v>
      </c>
      <c r="AA211" s="7"/>
      <c r="AC211" s="7"/>
      <c r="AD211" s="7"/>
      <c r="AN211" s="6" t="s">
        <v>3963</v>
      </c>
      <c r="AO211" s="7">
        <v>1</v>
      </c>
    </row>
    <row r="212" spans="1:41">
      <c r="A212" s="6" t="s">
        <v>6107</v>
      </c>
      <c r="B212" s="7">
        <v>0.17499999999999999</v>
      </c>
      <c r="C212" s="7"/>
      <c r="D212" s="6" t="s">
        <v>6107</v>
      </c>
      <c r="E212" s="7">
        <v>2</v>
      </c>
      <c r="G212" s="6" t="s">
        <v>6107</v>
      </c>
      <c r="H212" s="7">
        <v>2</v>
      </c>
      <c r="L212" s="7"/>
      <c r="M212" s="6" t="s">
        <v>6107</v>
      </c>
      <c r="N212" s="7">
        <v>405</v>
      </c>
      <c r="O212" s="7">
        <v>658</v>
      </c>
      <c r="Q212" s="6" t="s">
        <v>11650</v>
      </c>
      <c r="R212" s="7">
        <v>1</v>
      </c>
      <c r="Y212" s="6" t="s">
        <v>6107</v>
      </c>
      <c r="Z212" s="7">
        <v>3945900</v>
      </c>
      <c r="AA212" s="7"/>
      <c r="AC212" s="7"/>
      <c r="AD212" s="7"/>
      <c r="AN212" s="6" t="s">
        <v>8299</v>
      </c>
      <c r="AO212" s="7">
        <v>1</v>
      </c>
    </row>
    <row r="213" spans="1:41">
      <c r="A213" s="6" t="s">
        <v>6860</v>
      </c>
      <c r="B213" s="7">
        <v>0.13</v>
      </c>
      <c r="C213" s="7"/>
      <c r="D213" s="6" t="s">
        <v>6860</v>
      </c>
      <c r="E213" s="7">
        <v>3</v>
      </c>
      <c r="G213" s="6" t="s">
        <v>6860</v>
      </c>
      <c r="H213" s="7">
        <v>3</v>
      </c>
      <c r="L213" s="7"/>
      <c r="M213" s="6" t="s">
        <v>6860</v>
      </c>
      <c r="N213" s="7">
        <v>296.66666666666669</v>
      </c>
      <c r="O213" s="7">
        <v>733</v>
      </c>
      <c r="Q213" s="6" t="s">
        <v>8786</v>
      </c>
      <c r="R213" s="7">
        <v>1</v>
      </c>
      <c r="Y213" s="6" t="s">
        <v>6860</v>
      </c>
      <c r="Z213" s="7">
        <v>2818330</v>
      </c>
      <c r="AA213" s="7"/>
      <c r="AC213" s="7"/>
      <c r="AD213" s="7"/>
      <c r="AN213" s="6" t="s">
        <v>6816</v>
      </c>
      <c r="AO213" s="7">
        <v>1</v>
      </c>
    </row>
    <row r="214" spans="1:41">
      <c r="A214" s="6" t="s">
        <v>7486</v>
      </c>
      <c r="B214" s="7">
        <v>0</v>
      </c>
      <c r="C214" s="7"/>
      <c r="D214" s="6" t="s">
        <v>7486</v>
      </c>
      <c r="E214" s="7">
        <v>1</v>
      </c>
      <c r="G214" s="6" t="s">
        <v>7486</v>
      </c>
      <c r="H214" s="7">
        <v>1</v>
      </c>
      <c r="L214" s="7"/>
      <c r="M214" s="6" t="s">
        <v>7486</v>
      </c>
      <c r="N214" s="7">
        <v>150</v>
      </c>
      <c r="O214" s="7">
        <v>150</v>
      </c>
      <c r="Q214" s="6" t="s">
        <v>9295</v>
      </c>
      <c r="R214" s="7">
        <v>1</v>
      </c>
      <c r="Y214" s="6" t="s">
        <v>7486</v>
      </c>
      <c r="Z214" s="7">
        <v>2380050</v>
      </c>
      <c r="AA214" s="7"/>
      <c r="AC214" s="7"/>
      <c r="AD214" s="7"/>
      <c r="AN214" s="6" t="s">
        <v>2311</v>
      </c>
      <c r="AO214" s="7">
        <v>1</v>
      </c>
    </row>
    <row r="215" spans="1:41">
      <c r="A215" s="6" t="s">
        <v>12777</v>
      </c>
      <c r="B215" s="7">
        <v>0.46708148148148126</v>
      </c>
      <c r="C215" s="7"/>
      <c r="D215" s="6" t="s">
        <v>12777</v>
      </c>
      <c r="E215" s="7">
        <v>1350</v>
      </c>
      <c r="G215" s="6" t="s">
        <v>12777</v>
      </c>
      <c r="H215" s="7">
        <v>1350</v>
      </c>
      <c r="L215" s="7"/>
      <c r="M215" s="6" t="s">
        <v>12777</v>
      </c>
      <c r="N215" s="7">
        <v>5594.0553150481837</v>
      </c>
      <c r="O215" s="7">
        <v>4462688.17</v>
      </c>
      <c r="Q215" s="6" t="s">
        <v>5834</v>
      </c>
      <c r="R215" s="7">
        <v>1</v>
      </c>
      <c r="Y215" s="6" t="s">
        <v>12777</v>
      </c>
      <c r="Z215" s="7">
        <v>112810958628.38</v>
      </c>
      <c r="AA215" s="7"/>
      <c r="AC215" s="7"/>
      <c r="AD215" s="7"/>
      <c r="AN215" s="6" t="s">
        <v>11904</v>
      </c>
      <c r="AO215" s="7">
        <v>1</v>
      </c>
    </row>
    <row r="216" spans="1:41">
      <c r="L216" s="7"/>
      <c r="Q216" s="6" t="s">
        <v>11250</v>
      </c>
      <c r="R216" s="7">
        <v>1</v>
      </c>
      <c r="AN216" s="6" t="s">
        <v>2064</v>
      </c>
      <c r="AO216" s="7">
        <v>1</v>
      </c>
    </row>
    <row r="217" spans="1:41">
      <c r="L217" s="7"/>
      <c r="Q217" s="6" t="s">
        <v>5697</v>
      </c>
      <c r="R217" s="7">
        <v>1</v>
      </c>
      <c r="AN217" s="6" t="s">
        <v>6175</v>
      </c>
      <c r="AO217" s="7">
        <v>1</v>
      </c>
    </row>
    <row r="218" spans="1:41">
      <c r="L218" s="7"/>
      <c r="Q218" s="6" t="s">
        <v>519</v>
      </c>
      <c r="R218" s="7">
        <v>1</v>
      </c>
      <c r="AN218" s="6" t="s">
        <v>4092</v>
      </c>
      <c r="AO218" s="7">
        <v>1</v>
      </c>
    </row>
    <row r="219" spans="1:41">
      <c r="L219" s="7"/>
      <c r="Q219" s="6" t="s">
        <v>7929</v>
      </c>
      <c r="R219" s="7">
        <v>1</v>
      </c>
      <c r="AN219" s="6" t="s">
        <v>9579</v>
      </c>
      <c r="AO219" s="7">
        <v>1</v>
      </c>
    </row>
    <row r="220" spans="1:41">
      <c r="L220" s="7"/>
      <c r="Q220" s="6" t="s">
        <v>8382</v>
      </c>
      <c r="R220" s="7">
        <v>1</v>
      </c>
      <c r="AN220" s="6" t="s">
        <v>1710</v>
      </c>
      <c r="AO220" s="7">
        <v>1</v>
      </c>
    </row>
    <row r="221" spans="1:41">
      <c r="L221" s="7"/>
      <c r="Q221" s="6" t="s">
        <v>6595</v>
      </c>
      <c r="R221" s="7">
        <v>1</v>
      </c>
      <c r="AN221" s="6" t="s">
        <v>1795</v>
      </c>
      <c r="AO221" s="7">
        <v>1</v>
      </c>
    </row>
    <row r="222" spans="1:41">
      <c r="L222" s="7"/>
      <c r="Q222" s="6" t="s">
        <v>2237</v>
      </c>
      <c r="R222" s="7">
        <v>1</v>
      </c>
      <c r="AN222" s="6" t="s">
        <v>4770</v>
      </c>
      <c r="AO222" s="7">
        <v>1</v>
      </c>
    </row>
    <row r="223" spans="1:41">
      <c r="L223" s="7"/>
      <c r="Q223" s="6" t="s">
        <v>2501</v>
      </c>
      <c r="R223" s="7">
        <v>1</v>
      </c>
      <c r="AN223" s="6" t="s">
        <v>3506</v>
      </c>
      <c r="AO223" s="7">
        <v>1</v>
      </c>
    </row>
    <row r="224" spans="1:41">
      <c r="L224" s="7"/>
      <c r="Q224" s="6" t="s">
        <v>9559</v>
      </c>
      <c r="R224" s="7">
        <v>1</v>
      </c>
      <c r="AN224" s="6" t="s">
        <v>4369</v>
      </c>
      <c r="AO224" s="7">
        <v>1</v>
      </c>
    </row>
    <row r="225" spans="12:41">
      <c r="L225" s="7"/>
      <c r="Q225" s="6" t="s">
        <v>9285</v>
      </c>
      <c r="R225" s="7">
        <v>1</v>
      </c>
      <c r="AN225" s="6" t="s">
        <v>718</v>
      </c>
      <c r="AO225" s="7">
        <v>1</v>
      </c>
    </row>
    <row r="226" spans="12:41">
      <c r="L226" s="7"/>
      <c r="Q226" s="6" t="s">
        <v>1908</v>
      </c>
      <c r="R226" s="7">
        <v>1</v>
      </c>
      <c r="AN226" s="6" t="s">
        <v>11630</v>
      </c>
      <c r="AO226" s="7">
        <v>1</v>
      </c>
    </row>
    <row r="227" spans="12:41">
      <c r="L227" s="7"/>
      <c r="Q227" s="6" t="s">
        <v>5646</v>
      </c>
      <c r="R227" s="7">
        <v>1</v>
      </c>
      <c r="AN227" s="6" t="s">
        <v>3259</v>
      </c>
      <c r="AO227" s="7">
        <v>1</v>
      </c>
    </row>
    <row r="228" spans="12:41">
      <c r="L228" s="7"/>
      <c r="Q228" s="6" t="s">
        <v>12165</v>
      </c>
      <c r="R228" s="7">
        <v>1</v>
      </c>
      <c r="AN228" s="6" t="s">
        <v>4459</v>
      </c>
      <c r="AO228" s="7">
        <v>1</v>
      </c>
    </row>
    <row r="229" spans="12:41">
      <c r="L229" s="7"/>
      <c r="Q229" s="6" t="s">
        <v>10514</v>
      </c>
      <c r="R229" s="7">
        <v>1</v>
      </c>
      <c r="AN229" s="6" t="s">
        <v>8947</v>
      </c>
      <c r="AO229" s="7">
        <v>1</v>
      </c>
    </row>
    <row r="230" spans="12:41">
      <c r="L230" s="7"/>
      <c r="Q230" s="6" t="s">
        <v>486</v>
      </c>
      <c r="R230" s="7">
        <v>1</v>
      </c>
      <c r="AN230" s="6" t="s">
        <v>11260</v>
      </c>
      <c r="AO230" s="7">
        <v>1</v>
      </c>
    </row>
    <row r="231" spans="12:41">
      <c r="L231" s="7"/>
      <c r="Q231" s="6" t="s">
        <v>1994</v>
      </c>
      <c r="R231" s="7">
        <v>1</v>
      </c>
      <c r="AN231" s="6" t="s">
        <v>11813</v>
      </c>
      <c r="AO231" s="7">
        <v>1</v>
      </c>
    </row>
    <row r="232" spans="12:41">
      <c r="L232" s="7"/>
      <c r="Q232" s="6" t="s">
        <v>10475</v>
      </c>
      <c r="R232" s="7">
        <v>1</v>
      </c>
      <c r="AN232" s="6" t="s">
        <v>12596</v>
      </c>
      <c r="AO232" s="7">
        <v>1</v>
      </c>
    </row>
    <row r="233" spans="12:41">
      <c r="L233" s="7"/>
      <c r="Q233" s="6" t="s">
        <v>1244</v>
      </c>
      <c r="R233" s="7">
        <v>1</v>
      </c>
      <c r="AN233" s="6" t="s">
        <v>5348</v>
      </c>
      <c r="AO233" s="7">
        <v>1</v>
      </c>
    </row>
    <row r="234" spans="12:41">
      <c r="L234" s="7"/>
      <c r="Q234" s="6" t="s">
        <v>1234</v>
      </c>
      <c r="R234" s="7">
        <v>1</v>
      </c>
      <c r="AN234" s="6" t="s">
        <v>2698</v>
      </c>
      <c r="AO234" s="7">
        <v>1</v>
      </c>
    </row>
    <row r="235" spans="12:41">
      <c r="L235" s="7"/>
      <c r="Q235" s="6" t="s">
        <v>9172</v>
      </c>
      <c r="R235" s="7">
        <v>1</v>
      </c>
      <c r="AN235" s="6" t="s">
        <v>3504</v>
      </c>
      <c r="AO235" s="7">
        <v>1</v>
      </c>
    </row>
    <row r="236" spans="12:41">
      <c r="L236" s="7"/>
      <c r="Q236" s="6" t="s">
        <v>4714</v>
      </c>
      <c r="R236" s="7">
        <v>1</v>
      </c>
      <c r="AN236" s="6" t="s">
        <v>1633</v>
      </c>
      <c r="AO236" s="7">
        <v>1</v>
      </c>
    </row>
    <row r="237" spans="12:41">
      <c r="L237" s="7"/>
      <c r="Q237" s="6" t="s">
        <v>7788</v>
      </c>
      <c r="R237" s="7">
        <v>1</v>
      </c>
      <c r="AN237" s="6" t="s">
        <v>569</v>
      </c>
      <c r="AO237" s="7">
        <v>1</v>
      </c>
    </row>
    <row r="238" spans="12:41">
      <c r="L238" s="7"/>
      <c r="Q238" s="6" t="s">
        <v>467</v>
      </c>
      <c r="R238" s="7">
        <v>1</v>
      </c>
      <c r="AN238" s="6" t="s">
        <v>2877</v>
      </c>
      <c r="AO238" s="7">
        <v>1</v>
      </c>
    </row>
    <row r="239" spans="12:41">
      <c r="L239" s="7"/>
      <c r="Q239" s="6" t="s">
        <v>9480</v>
      </c>
      <c r="R239" s="7">
        <v>1</v>
      </c>
      <c r="AN239" s="6" t="s">
        <v>1671</v>
      </c>
      <c r="AO239" s="7">
        <v>1</v>
      </c>
    </row>
    <row r="240" spans="12:41">
      <c r="L240" s="7"/>
      <c r="Q240" s="6" t="s">
        <v>11039</v>
      </c>
      <c r="R240" s="7">
        <v>1</v>
      </c>
      <c r="AN240" s="6" t="s">
        <v>2668</v>
      </c>
      <c r="AO240" s="7">
        <v>1</v>
      </c>
    </row>
    <row r="241" spans="12:41">
      <c r="L241" s="7"/>
      <c r="Q241" s="6" t="s">
        <v>6330</v>
      </c>
      <c r="R241" s="7">
        <v>1</v>
      </c>
      <c r="AN241" s="6" t="s">
        <v>1097</v>
      </c>
      <c r="AO241" s="7">
        <v>1</v>
      </c>
    </row>
    <row r="242" spans="12:41">
      <c r="L242" s="7"/>
      <c r="Q242" s="6" t="s">
        <v>3120</v>
      </c>
      <c r="R242" s="7">
        <v>1</v>
      </c>
      <c r="AN242" s="6" t="s">
        <v>4203</v>
      </c>
      <c r="AO242" s="7">
        <v>1</v>
      </c>
    </row>
    <row r="243" spans="12:41">
      <c r="L243" s="7"/>
      <c r="Q243" s="6" t="s">
        <v>7739</v>
      </c>
      <c r="R243" s="7">
        <v>1</v>
      </c>
      <c r="AN243" s="6" t="s">
        <v>11130</v>
      </c>
      <c r="AO243" s="7">
        <v>1</v>
      </c>
    </row>
    <row r="244" spans="12:41">
      <c r="L244" s="7"/>
      <c r="Q244" s="6" t="s">
        <v>10575</v>
      </c>
      <c r="R244" s="7">
        <v>1</v>
      </c>
      <c r="AN244" s="6" t="s">
        <v>2452</v>
      </c>
      <c r="AO244" s="7">
        <v>1</v>
      </c>
    </row>
    <row r="245" spans="12:41">
      <c r="L245" s="7"/>
      <c r="Q245" s="6" t="s">
        <v>5542</v>
      </c>
      <c r="R245" s="7">
        <v>1</v>
      </c>
      <c r="AN245" s="6" t="s">
        <v>5217</v>
      </c>
      <c r="AO245" s="7">
        <v>1</v>
      </c>
    </row>
    <row r="246" spans="12:41">
      <c r="L246" s="7"/>
      <c r="Q246" s="6" t="s">
        <v>5854</v>
      </c>
      <c r="R246" s="7">
        <v>1</v>
      </c>
      <c r="AN246" s="6" t="s">
        <v>1485</v>
      </c>
      <c r="AO246" s="7">
        <v>1</v>
      </c>
    </row>
    <row r="247" spans="12:41">
      <c r="L247" s="7"/>
      <c r="Q247" s="6" t="s">
        <v>5803</v>
      </c>
      <c r="R247" s="7">
        <v>1</v>
      </c>
      <c r="AN247" s="6" t="s">
        <v>11200</v>
      </c>
      <c r="AO247" s="7">
        <v>1</v>
      </c>
    </row>
    <row r="248" spans="12:41">
      <c r="L248" s="7"/>
      <c r="Q248" s="6" t="s">
        <v>9369</v>
      </c>
      <c r="R248" s="7">
        <v>1</v>
      </c>
      <c r="AN248" s="6" t="s">
        <v>4704</v>
      </c>
      <c r="AO248" s="7">
        <v>1</v>
      </c>
    </row>
    <row r="249" spans="12:41">
      <c r="L249" s="7"/>
      <c r="Q249" s="6" t="s">
        <v>12225</v>
      </c>
      <c r="R249" s="7">
        <v>1</v>
      </c>
      <c r="AN249" s="6" t="s">
        <v>4502</v>
      </c>
      <c r="AO249" s="7">
        <v>1</v>
      </c>
    </row>
    <row r="250" spans="12:41">
      <c r="L250" s="7"/>
      <c r="Q250" s="6" t="s">
        <v>2126</v>
      </c>
      <c r="R250" s="7">
        <v>1</v>
      </c>
      <c r="AN250" s="6" t="s">
        <v>10255</v>
      </c>
      <c r="AO250" s="7">
        <v>1</v>
      </c>
    </row>
    <row r="251" spans="12:41">
      <c r="L251" s="7"/>
      <c r="Q251" s="6" t="s">
        <v>6013</v>
      </c>
      <c r="R251" s="7">
        <v>1</v>
      </c>
      <c r="AN251" s="6" t="s">
        <v>242</v>
      </c>
      <c r="AO251" s="7">
        <v>1</v>
      </c>
    </row>
    <row r="252" spans="12:41">
      <c r="L252" s="7"/>
      <c r="Q252" s="6" t="s">
        <v>7808</v>
      </c>
      <c r="R252" s="7">
        <v>1</v>
      </c>
      <c r="AN252" s="6" t="s">
        <v>5195</v>
      </c>
      <c r="AO252" s="7">
        <v>1</v>
      </c>
    </row>
    <row r="253" spans="12:41">
      <c r="L253" s="7"/>
      <c r="Q253" s="6" t="s">
        <v>9399</v>
      </c>
      <c r="R253" s="7">
        <v>1</v>
      </c>
      <c r="AN253" s="6" t="s">
        <v>1170</v>
      </c>
      <c r="AO253" s="7">
        <v>1</v>
      </c>
    </row>
    <row r="254" spans="12:41">
      <c r="L254" s="7"/>
      <c r="Q254" s="6" t="s">
        <v>11499</v>
      </c>
      <c r="R254" s="7">
        <v>1</v>
      </c>
      <c r="AN254" s="6" t="s">
        <v>11390</v>
      </c>
      <c r="AO254" s="7">
        <v>1</v>
      </c>
    </row>
    <row r="255" spans="12:41">
      <c r="L255" s="7"/>
      <c r="Q255" s="6" t="s">
        <v>12175</v>
      </c>
      <c r="R255" s="7">
        <v>1</v>
      </c>
      <c r="AN255" s="6" t="s">
        <v>1515</v>
      </c>
      <c r="AO255" s="7">
        <v>1</v>
      </c>
    </row>
    <row r="256" spans="12:41">
      <c r="L256" s="7"/>
      <c r="Q256" s="6" t="s">
        <v>2382</v>
      </c>
      <c r="R256" s="7">
        <v>1</v>
      </c>
      <c r="AN256" s="6" t="s">
        <v>623</v>
      </c>
      <c r="AO256" s="7">
        <v>1</v>
      </c>
    </row>
    <row r="257" spans="12:41">
      <c r="L257" s="7"/>
      <c r="Q257" s="6" t="s">
        <v>2321</v>
      </c>
      <c r="R257" s="7">
        <v>1</v>
      </c>
      <c r="AN257" s="6" t="s">
        <v>795</v>
      </c>
      <c r="AO257" s="7">
        <v>1</v>
      </c>
    </row>
    <row r="258" spans="12:41">
      <c r="L258" s="7"/>
      <c r="Q258" s="6" t="s">
        <v>11874</v>
      </c>
      <c r="R258" s="7">
        <v>1</v>
      </c>
      <c r="AN258" s="6" t="s">
        <v>4000</v>
      </c>
      <c r="AO258" s="7">
        <v>1</v>
      </c>
    </row>
    <row r="259" spans="12:41">
      <c r="L259" s="7"/>
      <c r="Q259" s="6" t="s">
        <v>11360</v>
      </c>
      <c r="R259" s="7">
        <v>1</v>
      </c>
      <c r="AN259" s="6" t="s">
        <v>5772</v>
      </c>
      <c r="AO259" s="7">
        <v>1</v>
      </c>
    </row>
    <row r="260" spans="12:41">
      <c r="L260" s="7"/>
      <c r="Q260" s="6" t="s">
        <v>5206</v>
      </c>
      <c r="R260" s="7">
        <v>1</v>
      </c>
      <c r="AN260" s="6" t="s">
        <v>12566</v>
      </c>
      <c r="AO260" s="7">
        <v>1</v>
      </c>
    </row>
    <row r="261" spans="12:41">
      <c r="L261" s="7"/>
      <c r="Q261" s="6" t="s">
        <v>4902</v>
      </c>
      <c r="R261" s="7">
        <v>1</v>
      </c>
      <c r="AN261" s="6" t="s">
        <v>1067</v>
      </c>
      <c r="AO261" s="7">
        <v>1</v>
      </c>
    </row>
    <row r="262" spans="12:41">
      <c r="L262" s="7"/>
      <c r="Q262" s="6" t="s">
        <v>12546</v>
      </c>
      <c r="R262" s="7">
        <v>1</v>
      </c>
      <c r="AN262" s="6" t="s">
        <v>5885</v>
      </c>
      <c r="AO262" s="7">
        <v>1</v>
      </c>
    </row>
    <row r="263" spans="12:41">
      <c r="L263" s="7"/>
      <c r="Q263" s="6" t="s">
        <v>11569</v>
      </c>
      <c r="R263" s="7">
        <v>1</v>
      </c>
      <c r="AN263" s="6" t="s">
        <v>2432</v>
      </c>
      <c r="AO263" s="7">
        <v>1</v>
      </c>
    </row>
    <row r="264" spans="12:41">
      <c r="L264" s="7"/>
      <c r="Q264" s="6" t="s">
        <v>5318</v>
      </c>
      <c r="R264" s="7">
        <v>1</v>
      </c>
      <c r="AN264" s="6" t="s">
        <v>2959</v>
      </c>
      <c r="AO264" s="7">
        <v>1</v>
      </c>
    </row>
    <row r="265" spans="12:41">
      <c r="L265" s="7"/>
      <c r="Q265" s="6" t="s">
        <v>291</v>
      </c>
      <c r="R265" s="7">
        <v>1</v>
      </c>
      <c r="AN265" s="6" t="s">
        <v>3794</v>
      </c>
      <c r="AO265" s="7">
        <v>1</v>
      </c>
    </row>
    <row r="266" spans="12:41">
      <c r="L266" s="7"/>
      <c r="Q266" s="6" t="s">
        <v>122</v>
      </c>
      <c r="R266" s="7">
        <v>1</v>
      </c>
      <c r="AN266" s="6" t="s">
        <v>4409</v>
      </c>
      <c r="AO266" s="7">
        <v>1</v>
      </c>
    </row>
    <row r="267" spans="12:41">
      <c r="L267" s="7"/>
      <c r="Q267" s="6" t="s">
        <v>4512</v>
      </c>
      <c r="R267" s="7">
        <v>1</v>
      </c>
      <c r="AN267" s="6" t="s">
        <v>3858</v>
      </c>
      <c r="AO267" s="7">
        <v>1</v>
      </c>
    </row>
    <row r="268" spans="12:41">
      <c r="L268" s="7"/>
      <c r="Q268" s="6" t="s">
        <v>10123</v>
      </c>
      <c r="R268" s="7">
        <v>1</v>
      </c>
      <c r="AN268" s="6" t="s">
        <v>12125</v>
      </c>
      <c r="AO268" s="7">
        <v>1</v>
      </c>
    </row>
    <row r="269" spans="12:41">
      <c r="L269" s="7"/>
      <c r="Q269" s="6" t="s">
        <v>7080</v>
      </c>
      <c r="R269" s="7">
        <v>1</v>
      </c>
      <c r="AN269" s="6" t="s">
        <v>9132</v>
      </c>
      <c r="AO269" s="7">
        <v>1</v>
      </c>
    </row>
    <row r="270" spans="12:41">
      <c r="L270" s="7"/>
      <c r="Q270" s="6" t="s">
        <v>10367</v>
      </c>
      <c r="R270" s="7">
        <v>1</v>
      </c>
      <c r="AN270" s="6" t="s">
        <v>2306</v>
      </c>
      <c r="AO270" s="7">
        <v>1</v>
      </c>
    </row>
    <row r="271" spans="12:41">
      <c r="L271" s="7"/>
      <c r="Q271" s="6" t="s">
        <v>8435</v>
      </c>
      <c r="R271" s="7">
        <v>1</v>
      </c>
      <c r="AN271" s="6" t="s">
        <v>8164</v>
      </c>
      <c r="AO271" s="7">
        <v>1</v>
      </c>
    </row>
    <row r="272" spans="12:41">
      <c r="L272" s="7"/>
      <c r="Q272" s="6" t="s">
        <v>11330</v>
      </c>
      <c r="R272" s="7">
        <v>1</v>
      </c>
      <c r="AN272" s="6" t="s">
        <v>1735</v>
      </c>
      <c r="AO272" s="7">
        <v>1</v>
      </c>
    </row>
    <row r="273" spans="12:41">
      <c r="L273" s="7"/>
      <c r="Q273" s="6" t="s">
        <v>12356</v>
      </c>
      <c r="R273" s="7">
        <v>1</v>
      </c>
      <c r="AN273" s="6" t="s">
        <v>7199</v>
      </c>
      <c r="AO273" s="7">
        <v>1</v>
      </c>
    </row>
    <row r="274" spans="12:41">
      <c r="L274" s="7"/>
      <c r="Q274" s="6" t="s">
        <v>8673</v>
      </c>
      <c r="R274" s="7">
        <v>1</v>
      </c>
      <c r="AN274" s="6" t="s">
        <v>11079</v>
      </c>
      <c r="AO274" s="7">
        <v>1</v>
      </c>
    </row>
    <row r="275" spans="12:41">
      <c r="L275" s="7"/>
      <c r="Q275" s="6" t="s">
        <v>8886</v>
      </c>
      <c r="R275" s="7">
        <v>1</v>
      </c>
      <c r="AN275" s="6" t="s">
        <v>4861</v>
      </c>
      <c r="AO275" s="7">
        <v>1</v>
      </c>
    </row>
    <row r="276" spans="12:41">
      <c r="L276" s="7"/>
      <c r="Q276" s="6" t="s">
        <v>8215</v>
      </c>
      <c r="R276" s="7">
        <v>1</v>
      </c>
      <c r="AN276" s="6" t="s">
        <v>4063</v>
      </c>
      <c r="AO276" s="7">
        <v>1</v>
      </c>
    </row>
    <row r="277" spans="12:41">
      <c r="L277" s="7"/>
      <c r="Q277" s="6" t="s">
        <v>11944</v>
      </c>
      <c r="R277" s="7">
        <v>1</v>
      </c>
      <c r="AN277" s="6" t="s">
        <v>4581</v>
      </c>
      <c r="AO277" s="7">
        <v>1</v>
      </c>
    </row>
    <row r="278" spans="12:41">
      <c r="L278" s="7"/>
      <c r="Q278" s="6" t="s">
        <v>10727</v>
      </c>
      <c r="R278" s="7">
        <v>1</v>
      </c>
      <c r="AN278" s="6" t="s">
        <v>9669</v>
      </c>
      <c r="AO278" s="7">
        <v>1</v>
      </c>
    </row>
    <row r="279" spans="12:41">
      <c r="L279" s="7"/>
      <c r="Q279" s="6" t="s">
        <v>2208</v>
      </c>
      <c r="R279" s="7">
        <v>1</v>
      </c>
      <c r="AN279" s="6" t="s">
        <v>2533</v>
      </c>
      <c r="AO279" s="7">
        <v>1</v>
      </c>
    </row>
    <row r="280" spans="12:41">
      <c r="L280" s="7"/>
      <c r="Q280" s="6" t="s">
        <v>633</v>
      </c>
      <c r="R280" s="7">
        <v>1</v>
      </c>
      <c r="AN280" s="6" t="s">
        <v>6959</v>
      </c>
      <c r="AO280" s="7">
        <v>1</v>
      </c>
    </row>
    <row r="281" spans="12:41">
      <c r="L281" s="7"/>
      <c r="Q281" s="6" t="s">
        <v>9991</v>
      </c>
      <c r="R281" s="7">
        <v>1</v>
      </c>
      <c r="AN281" s="6" t="s">
        <v>7666</v>
      </c>
      <c r="AO281" s="7">
        <v>1</v>
      </c>
    </row>
    <row r="282" spans="12:41">
      <c r="L282" s="7"/>
      <c r="Q282" s="6" t="s">
        <v>6534</v>
      </c>
      <c r="R282" s="7">
        <v>1</v>
      </c>
      <c r="AN282" s="6" t="s">
        <v>4117</v>
      </c>
      <c r="AO282" s="7">
        <v>1</v>
      </c>
    </row>
    <row r="283" spans="12:41">
      <c r="L283" s="7"/>
      <c r="Q283" s="6" t="s">
        <v>7838</v>
      </c>
      <c r="R283" s="7">
        <v>1</v>
      </c>
      <c r="AN283" s="6" t="s">
        <v>11029</v>
      </c>
      <c r="AO283" s="7">
        <v>1</v>
      </c>
    </row>
    <row r="284" spans="12:41">
      <c r="L284" s="7"/>
      <c r="Q284" s="6" t="s">
        <v>5328</v>
      </c>
      <c r="R284" s="7">
        <v>1</v>
      </c>
      <c r="AN284" s="6" t="s">
        <v>3234</v>
      </c>
      <c r="AO284" s="7">
        <v>1</v>
      </c>
    </row>
    <row r="285" spans="12:41">
      <c r="L285" s="7"/>
      <c r="Q285" s="6" t="s">
        <v>559</v>
      </c>
      <c r="R285" s="7">
        <v>1</v>
      </c>
      <c r="AN285" s="6" t="s">
        <v>9316</v>
      </c>
      <c r="AO285" s="7">
        <v>1</v>
      </c>
    </row>
    <row r="286" spans="12:41">
      <c r="L286" s="7"/>
      <c r="Q286" s="6" t="s">
        <v>12105</v>
      </c>
      <c r="R286" s="7">
        <v>1</v>
      </c>
      <c r="AN286" s="6" t="s">
        <v>3279</v>
      </c>
      <c r="AO286" s="7">
        <v>1</v>
      </c>
    </row>
    <row r="287" spans="12:41">
      <c r="L287" s="7"/>
      <c r="Q287" s="6" t="s">
        <v>5782</v>
      </c>
      <c r="R287" s="7">
        <v>1</v>
      </c>
      <c r="AN287" s="6" t="s">
        <v>5962</v>
      </c>
      <c r="AO287" s="7">
        <v>1</v>
      </c>
    </row>
    <row r="288" spans="12:41">
      <c r="L288" s="7"/>
      <c r="Q288" s="6" t="s">
        <v>10544</v>
      </c>
      <c r="R288" s="7">
        <v>1</v>
      </c>
      <c r="AN288" s="6" t="s">
        <v>2917</v>
      </c>
      <c r="AO288" s="7">
        <v>1</v>
      </c>
    </row>
    <row r="289" spans="12:41">
      <c r="L289" s="7"/>
      <c r="Q289" s="6" t="s">
        <v>6085</v>
      </c>
      <c r="R289" s="7">
        <v>1</v>
      </c>
      <c r="AN289" s="6" t="s">
        <v>10625</v>
      </c>
      <c r="AO289" s="7">
        <v>1</v>
      </c>
    </row>
    <row r="290" spans="12:41">
      <c r="L290" s="7"/>
      <c r="Q290" s="6" t="s">
        <v>5299</v>
      </c>
      <c r="R290" s="7">
        <v>1</v>
      </c>
      <c r="AN290" s="6" t="s">
        <v>509</v>
      </c>
      <c r="AO290" s="7">
        <v>1</v>
      </c>
    </row>
    <row r="291" spans="12:41">
      <c r="L291" s="7"/>
      <c r="Q291" s="6" t="s">
        <v>2251</v>
      </c>
      <c r="R291" s="7">
        <v>1</v>
      </c>
      <c r="AN291" s="6" t="s">
        <v>4237</v>
      </c>
      <c r="AO291" s="7">
        <v>1</v>
      </c>
    </row>
    <row r="292" spans="12:41">
      <c r="L292" s="7"/>
      <c r="Q292" s="6" t="s">
        <v>10605</v>
      </c>
      <c r="R292" s="7">
        <v>1</v>
      </c>
      <c r="AN292" s="6" t="s">
        <v>8755</v>
      </c>
      <c r="AO292" s="7">
        <v>1</v>
      </c>
    </row>
    <row r="293" spans="12:41">
      <c r="L293" s="7"/>
      <c r="Q293" s="6" t="s">
        <v>2511</v>
      </c>
      <c r="R293" s="7">
        <v>1</v>
      </c>
      <c r="AN293" s="6" t="s">
        <v>728</v>
      </c>
      <c r="AO293" s="7">
        <v>1</v>
      </c>
    </row>
    <row r="294" spans="12:41">
      <c r="L294" s="7"/>
      <c r="Q294" s="6" t="s">
        <v>1614</v>
      </c>
      <c r="R294" s="7">
        <v>1</v>
      </c>
      <c r="AN294" s="6" t="s">
        <v>12034</v>
      </c>
      <c r="AO294" s="7">
        <v>1</v>
      </c>
    </row>
    <row r="295" spans="12:41">
      <c r="L295" s="7"/>
      <c r="Q295" s="6" t="s">
        <v>11489</v>
      </c>
      <c r="R295" s="7">
        <v>1</v>
      </c>
      <c r="AN295" s="6" t="s">
        <v>8765</v>
      </c>
      <c r="AO295" s="7">
        <v>1</v>
      </c>
    </row>
    <row r="296" spans="12:41">
      <c r="L296" s="7"/>
      <c r="Q296" s="6" t="s">
        <v>12044</v>
      </c>
      <c r="R296" s="7">
        <v>1</v>
      </c>
      <c r="AN296" s="6" t="s">
        <v>7179</v>
      </c>
      <c r="AO296" s="7">
        <v>1</v>
      </c>
    </row>
    <row r="297" spans="12:41">
      <c r="L297" s="7"/>
      <c r="Q297" s="6" t="s">
        <v>1662</v>
      </c>
      <c r="R297" s="7">
        <v>1</v>
      </c>
      <c r="AN297" s="6" t="s">
        <v>6277</v>
      </c>
      <c r="AO297" s="7">
        <v>1</v>
      </c>
    </row>
    <row r="298" spans="12:41">
      <c r="L298" s="7"/>
      <c r="Q298" s="6" t="s">
        <v>5614</v>
      </c>
      <c r="R298" s="7">
        <v>1</v>
      </c>
      <c r="AN298" s="6" t="s">
        <v>1087</v>
      </c>
      <c r="AO298" s="7">
        <v>1</v>
      </c>
    </row>
    <row r="299" spans="12:41">
      <c r="L299" s="7"/>
      <c r="Q299" s="6" t="s">
        <v>8734</v>
      </c>
      <c r="R299" s="7">
        <v>1</v>
      </c>
      <c r="AN299" s="6" t="s">
        <v>8204</v>
      </c>
      <c r="AO299" s="7">
        <v>1</v>
      </c>
    </row>
    <row r="300" spans="12:41">
      <c r="L300" s="7"/>
      <c r="Q300" s="6" t="s">
        <v>7316</v>
      </c>
      <c r="R300" s="7">
        <v>1</v>
      </c>
      <c r="AN300" s="6" t="s">
        <v>10959</v>
      </c>
      <c r="AO300" s="7">
        <v>1</v>
      </c>
    </row>
    <row r="301" spans="12:41">
      <c r="L301" s="7"/>
      <c r="Q301" s="6" t="s">
        <v>3638</v>
      </c>
      <c r="R301" s="7">
        <v>1</v>
      </c>
      <c r="AN301" s="6" t="s">
        <v>4490</v>
      </c>
      <c r="AO301" s="7">
        <v>1</v>
      </c>
    </row>
    <row r="302" spans="12:41">
      <c r="L302" s="7"/>
      <c r="Q302" s="6" t="s">
        <v>6287</v>
      </c>
      <c r="R302" s="7">
        <v>1</v>
      </c>
      <c r="AN302" s="6" t="s">
        <v>8632</v>
      </c>
      <c r="AO302" s="7">
        <v>1</v>
      </c>
    </row>
    <row r="303" spans="12:41">
      <c r="L303" s="7"/>
      <c r="Q303" s="6" t="s">
        <v>927</v>
      </c>
      <c r="R303" s="7">
        <v>1</v>
      </c>
      <c r="AN303" s="6" t="s">
        <v>5030</v>
      </c>
      <c r="AO303" s="7">
        <v>1</v>
      </c>
    </row>
    <row r="304" spans="12:41">
      <c r="L304" s="7"/>
      <c r="Q304" s="6" t="s">
        <v>2256</v>
      </c>
      <c r="R304" s="7">
        <v>1</v>
      </c>
      <c r="AN304" s="6" t="s">
        <v>11924</v>
      </c>
      <c r="AO304" s="7">
        <v>1</v>
      </c>
    </row>
    <row r="305" spans="12:41">
      <c r="L305" s="7"/>
      <c r="Q305" s="6" t="s">
        <v>10031</v>
      </c>
      <c r="R305" s="7">
        <v>1</v>
      </c>
      <c r="AN305" s="6" t="s">
        <v>6157</v>
      </c>
      <c r="AO305" s="7">
        <v>1</v>
      </c>
    </row>
    <row r="306" spans="12:41">
      <c r="L306" s="7"/>
      <c r="Q306" s="6" t="s">
        <v>10455</v>
      </c>
      <c r="R306" s="7">
        <v>1</v>
      </c>
      <c r="AN306" s="6" t="s">
        <v>1834</v>
      </c>
      <c r="AO306" s="7">
        <v>1</v>
      </c>
    </row>
    <row r="307" spans="12:41">
      <c r="L307" s="7"/>
      <c r="Q307" s="6" t="s">
        <v>2275</v>
      </c>
      <c r="R307" s="7">
        <v>1</v>
      </c>
      <c r="AN307" s="6" t="s">
        <v>2970</v>
      </c>
      <c r="AO307" s="7">
        <v>1</v>
      </c>
    </row>
    <row r="308" spans="12:41">
      <c r="L308" s="7"/>
      <c r="Q308" s="6" t="s">
        <v>11793</v>
      </c>
      <c r="R308" s="7">
        <v>1</v>
      </c>
      <c r="AN308" s="6" t="s">
        <v>10829</v>
      </c>
      <c r="AO308" s="7">
        <v>1</v>
      </c>
    </row>
    <row r="309" spans="12:41">
      <c r="L309" s="7"/>
      <c r="Q309" s="6" t="s">
        <v>11559</v>
      </c>
      <c r="R309" s="7">
        <v>1</v>
      </c>
      <c r="AN309" s="6" t="s">
        <v>2980</v>
      </c>
      <c r="AO309" s="7">
        <v>1</v>
      </c>
    </row>
    <row r="310" spans="12:41">
      <c r="L310" s="7"/>
      <c r="Q310" s="6" t="s">
        <v>12515</v>
      </c>
      <c r="R310" s="7">
        <v>1</v>
      </c>
      <c r="AN310" s="6" t="s">
        <v>3101</v>
      </c>
      <c r="AO310" s="7">
        <v>1</v>
      </c>
    </row>
    <row r="311" spans="12:41">
      <c r="L311" s="7"/>
      <c r="Q311" s="6" t="s">
        <v>12195</v>
      </c>
      <c r="R311" s="7">
        <v>1</v>
      </c>
      <c r="AN311" s="6" t="s">
        <v>3465</v>
      </c>
      <c r="AO311" s="7">
        <v>1</v>
      </c>
    </row>
    <row r="312" spans="12:41">
      <c r="L312" s="7"/>
      <c r="Q312" s="6" t="s">
        <v>10001</v>
      </c>
      <c r="R312" s="7">
        <v>1</v>
      </c>
      <c r="AN312" s="6" t="s">
        <v>3867</v>
      </c>
      <c r="AO312" s="7">
        <v>1</v>
      </c>
    </row>
    <row r="313" spans="12:41">
      <c r="L313" s="7"/>
      <c r="Q313" s="6" t="s">
        <v>9808</v>
      </c>
      <c r="R313" s="7">
        <v>1</v>
      </c>
      <c r="AN313" s="6" t="s">
        <v>4268</v>
      </c>
      <c r="AO313" s="7">
        <v>1</v>
      </c>
    </row>
    <row r="314" spans="12:41">
      <c r="L314" s="7"/>
      <c r="Q314" s="6" t="s">
        <v>11681</v>
      </c>
      <c r="R314" s="7">
        <v>1</v>
      </c>
      <c r="AN314" s="6" t="s">
        <v>9648</v>
      </c>
      <c r="AO314" s="7">
        <v>1</v>
      </c>
    </row>
    <row r="315" spans="12:41">
      <c r="L315" s="7"/>
      <c r="Q315" s="6" t="s">
        <v>6513</v>
      </c>
      <c r="R315" s="7">
        <v>1</v>
      </c>
      <c r="AN315" s="6" t="s">
        <v>9530</v>
      </c>
      <c r="AO315" s="7">
        <v>1</v>
      </c>
    </row>
    <row r="316" spans="12:41">
      <c r="L316" s="7"/>
      <c r="Q316" s="6" t="s">
        <v>7404</v>
      </c>
      <c r="R316" s="7">
        <v>1</v>
      </c>
      <c r="AN316" s="6" t="s">
        <v>805</v>
      </c>
      <c r="AO316" s="7">
        <v>1</v>
      </c>
    </row>
    <row r="317" spans="12:41">
      <c r="L317" s="7"/>
      <c r="Q317" s="6" t="s">
        <v>12135</v>
      </c>
      <c r="R317" s="7">
        <v>1</v>
      </c>
      <c r="AN317" s="6" t="s">
        <v>12666</v>
      </c>
      <c r="AO317" s="7">
        <v>1</v>
      </c>
    </row>
    <row r="318" spans="12:41">
      <c r="L318" s="7"/>
      <c r="Q318" s="6" t="s">
        <v>9757</v>
      </c>
      <c r="R318" s="7">
        <v>1</v>
      </c>
      <c r="AN318" s="6" t="s">
        <v>9275</v>
      </c>
      <c r="AO318" s="7">
        <v>1</v>
      </c>
    </row>
    <row r="319" spans="12:41">
      <c r="L319" s="7"/>
      <c r="Q319" s="6" t="s">
        <v>8744</v>
      </c>
      <c r="R319" s="7">
        <v>1</v>
      </c>
      <c r="AN319" s="6" t="s">
        <v>373</v>
      </c>
      <c r="AO319" s="7">
        <v>1</v>
      </c>
    </row>
    <row r="320" spans="12:41">
      <c r="L320" s="7"/>
      <c r="Q320" s="6" t="s">
        <v>4025</v>
      </c>
      <c r="R320" s="7">
        <v>1</v>
      </c>
      <c r="AN320" s="6" t="s">
        <v>2594</v>
      </c>
      <c r="AO320" s="7">
        <v>1</v>
      </c>
    </row>
    <row r="321" spans="12:41">
      <c r="L321" s="7"/>
      <c r="Q321" s="6" t="s">
        <v>3087</v>
      </c>
      <c r="R321" s="7">
        <v>1</v>
      </c>
      <c r="AN321" s="6" t="s">
        <v>1565</v>
      </c>
      <c r="AO321" s="7">
        <v>1</v>
      </c>
    </row>
    <row r="322" spans="12:41">
      <c r="L322" s="7"/>
      <c r="Q322" s="6" t="s">
        <v>3425</v>
      </c>
      <c r="R322" s="7">
        <v>1</v>
      </c>
      <c r="AN322" s="6" t="s">
        <v>11803</v>
      </c>
      <c r="AO322" s="7">
        <v>1</v>
      </c>
    </row>
    <row r="323" spans="12:41">
      <c r="L323" s="7"/>
      <c r="Q323" s="6" t="s">
        <v>780</v>
      </c>
      <c r="R323" s="7">
        <v>1</v>
      </c>
      <c r="AN323" s="6" t="s">
        <v>3886</v>
      </c>
      <c r="AO323" s="7">
        <v>1</v>
      </c>
    </row>
    <row r="324" spans="12:41">
      <c r="L324" s="7"/>
      <c r="Q324" s="6" t="s">
        <v>5277</v>
      </c>
      <c r="R324" s="7">
        <v>1</v>
      </c>
      <c r="AN324" s="6" t="s">
        <v>10185</v>
      </c>
      <c r="AO324" s="7">
        <v>1</v>
      </c>
    </row>
    <row r="325" spans="12:41">
      <c r="L325" s="7"/>
      <c r="Q325" s="6" t="s">
        <v>10869</v>
      </c>
      <c r="R325" s="7">
        <v>1</v>
      </c>
      <c r="AN325" s="6" t="s">
        <v>3249</v>
      </c>
      <c r="AO325" s="7">
        <v>1</v>
      </c>
    </row>
    <row r="326" spans="12:41">
      <c r="L326" s="7"/>
      <c r="Q326" s="6" t="s">
        <v>3445</v>
      </c>
      <c r="R326" s="7">
        <v>1</v>
      </c>
      <c r="AN326" s="6" t="s">
        <v>4232</v>
      </c>
      <c r="AO326" s="7">
        <v>1</v>
      </c>
    </row>
    <row r="327" spans="12:41">
      <c r="L327" s="7"/>
      <c r="Q327" s="6" t="s">
        <v>8402</v>
      </c>
      <c r="R327" s="7">
        <v>1</v>
      </c>
      <c r="AN327" s="6" t="s">
        <v>1554</v>
      </c>
      <c r="AO327" s="7">
        <v>1</v>
      </c>
    </row>
    <row r="328" spans="12:41">
      <c r="L328" s="7"/>
      <c r="Q328" s="6" t="s">
        <v>4665</v>
      </c>
      <c r="R328" s="7">
        <v>1</v>
      </c>
      <c r="AN328" s="6" t="s">
        <v>3435</v>
      </c>
      <c r="AO328" s="7">
        <v>1</v>
      </c>
    </row>
    <row r="329" spans="12:41">
      <c r="L329" s="7"/>
      <c r="Q329" s="6" t="s">
        <v>11450</v>
      </c>
      <c r="R329" s="7">
        <v>1</v>
      </c>
      <c r="AN329" s="6" t="s">
        <v>4631</v>
      </c>
      <c r="AO329" s="7">
        <v>1</v>
      </c>
    </row>
    <row r="330" spans="12:41">
      <c r="L330" s="7"/>
      <c r="Q330" s="6" t="s">
        <v>8937</v>
      </c>
      <c r="R330" s="7">
        <v>1</v>
      </c>
      <c r="AN330" s="6" t="s">
        <v>11954</v>
      </c>
      <c r="AO330" s="7">
        <v>1</v>
      </c>
    </row>
    <row r="331" spans="12:41">
      <c r="L331" s="7"/>
      <c r="Q331" s="6" t="s">
        <v>10386</v>
      </c>
      <c r="R331" s="7">
        <v>1</v>
      </c>
      <c r="AN331" s="6" t="s">
        <v>1442</v>
      </c>
      <c r="AO331" s="7">
        <v>1</v>
      </c>
    </row>
    <row r="332" spans="12:41">
      <c r="L332" s="7"/>
      <c r="Q332" s="6" t="s">
        <v>7029</v>
      </c>
      <c r="R332" s="7">
        <v>1</v>
      </c>
      <c r="AN332" s="6" t="s">
        <v>8856</v>
      </c>
      <c r="AO332" s="7">
        <v>1</v>
      </c>
    </row>
    <row r="333" spans="12:41">
      <c r="L333" s="7"/>
      <c r="Q333" s="6" t="s">
        <v>12004</v>
      </c>
      <c r="R333" s="7">
        <v>1</v>
      </c>
      <c r="AN333" s="6" t="s">
        <v>2928</v>
      </c>
      <c r="AO333" s="7">
        <v>1</v>
      </c>
    </row>
    <row r="334" spans="12:41">
      <c r="L334" s="7"/>
      <c r="Q334" s="6" t="s">
        <v>1804</v>
      </c>
      <c r="R334" s="7">
        <v>1</v>
      </c>
      <c r="AN334" s="6" t="s">
        <v>11161</v>
      </c>
      <c r="AO334" s="7">
        <v>1</v>
      </c>
    </row>
    <row r="335" spans="12:41">
      <c r="L335" s="7"/>
      <c r="Q335" s="6" t="s">
        <v>11994</v>
      </c>
      <c r="R335" s="7">
        <v>1</v>
      </c>
      <c r="AN335" s="6" t="s">
        <v>4122</v>
      </c>
      <c r="AO335" s="7">
        <v>1</v>
      </c>
    </row>
    <row r="336" spans="12:41">
      <c r="L336" s="7"/>
      <c r="Q336" s="6" t="s">
        <v>6614</v>
      </c>
      <c r="R336" s="7">
        <v>1</v>
      </c>
      <c r="AN336" s="6" t="s">
        <v>2833</v>
      </c>
      <c r="AO336" s="7">
        <v>1</v>
      </c>
    </row>
    <row r="337" spans="12:41">
      <c r="L337" s="7"/>
      <c r="Q337" s="6" t="s">
        <v>12656</v>
      </c>
      <c r="R337" s="7">
        <v>1</v>
      </c>
      <c r="AN337" s="6" t="s">
        <v>3317</v>
      </c>
      <c r="AO337" s="7">
        <v>1</v>
      </c>
    </row>
    <row r="338" spans="12:41">
      <c r="L338" s="7"/>
      <c r="Q338" s="6" t="s">
        <v>7229</v>
      </c>
      <c r="R338" s="7">
        <v>1</v>
      </c>
      <c r="AN338" s="6" t="s">
        <v>2442</v>
      </c>
      <c r="AO338" s="7">
        <v>1</v>
      </c>
    </row>
    <row r="339" spans="12:41">
      <c r="L339" s="7"/>
      <c r="Q339" s="6" t="s">
        <v>6419</v>
      </c>
      <c r="R339" s="7">
        <v>1</v>
      </c>
      <c r="AN339" s="6" t="s">
        <v>12054</v>
      </c>
      <c r="AO339" s="7">
        <v>1</v>
      </c>
    </row>
    <row r="340" spans="12:41">
      <c r="L340" s="7"/>
      <c r="Q340" s="6" t="s">
        <v>10859</v>
      </c>
      <c r="R340" s="7">
        <v>1</v>
      </c>
      <c r="AN340" s="6" t="s">
        <v>9255</v>
      </c>
      <c r="AO340" s="7">
        <v>1</v>
      </c>
    </row>
    <row r="341" spans="12:41">
      <c r="L341" s="7"/>
      <c r="Q341" s="6" t="s">
        <v>963</v>
      </c>
      <c r="R341" s="7">
        <v>1</v>
      </c>
      <c r="AN341" s="6" t="s">
        <v>6309</v>
      </c>
      <c r="AO341" s="7">
        <v>1</v>
      </c>
    </row>
    <row r="342" spans="12:41">
      <c r="L342" s="7"/>
      <c r="Q342" s="6" t="s">
        <v>815</v>
      </c>
      <c r="R342" s="7">
        <v>1</v>
      </c>
      <c r="AN342" s="6" t="s">
        <v>11609</v>
      </c>
      <c r="AO342" s="7">
        <v>1</v>
      </c>
    </row>
    <row r="343" spans="12:41">
      <c r="L343" s="7"/>
      <c r="Q343" s="6" t="s">
        <v>1929</v>
      </c>
      <c r="R343" s="7">
        <v>1</v>
      </c>
      <c r="AN343" s="6" t="s">
        <v>7250</v>
      </c>
      <c r="AO343" s="7">
        <v>1</v>
      </c>
    </row>
    <row r="344" spans="12:41">
      <c r="L344" s="7"/>
      <c r="Q344" s="6" t="s">
        <v>5123</v>
      </c>
      <c r="R344" s="7">
        <v>1</v>
      </c>
      <c r="AN344" s="6" t="s">
        <v>3680</v>
      </c>
      <c r="AO344" s="7">
        <v>1</v>
      </c>
    </row>
    <row r="345" spans="12:41">
      <c r="L345" s="7"/>
      <c r="Q345" s="6" t="s">
        <v>943</v>
      </c>
      <c r="R345" s="7">
        <v>1</v>
      </c>
      <c r="AN345" s="6" t="s">
        <v>11984</v>
      </c>
      <c r="AO345" s="7">
        <v>1</v>
      </c>
    </row>
    <row r="346" spans="12:41">
      <c r="L346" s="7"/>
      <c r="Q346" s="6" t="s">
        <v>1471</v>
      </c>
      <c r="R346" s="7">
        <v>1</v>
      </c>
      <c r="AN346" s="6" t="s">
        <v>2034</v>
      </c>
      <c r="AO346" s="7">
        <v>1</v>
      </c>
    </row>
    <row r="347" spans="12:41">
      <c r="L347" s="7"/>
      <c r="Q347" s="6" t="s">
        <v>5143</v>
      </c>
      <c r="R347" s="7">
        <v>1</v>
      </c>
      <c r="AN347" s="6" t="s">
        <v>6990</v>
      </c>
      <c r="AO347" s="7">
        <v>1</v>
      </c>
    </row>
    <row r="348" spans="12:41">
      <c r="L348" s="7"/>
      <c r="Q348" s="6" t="s">
        <v>4822</v>
      </c>
      <c r="R348" s="7">
        <v>1</v>
      </c>
      <c r="AN348" s="6" t="s">
        <v>2146</v>
      </c>
      <c r="AO348" s="7">
        <v>1</v>
      </c>
    </row>
    <row r="349" spans="12:41">
      <c r="L349" s="7"/>
      <c r="Q349" s="6" t="s">
        <v>411</v>
      </c>
      <c r="R349" s="7">
        <v>1</v>
      </c>
      <c r="AN349" s="6" t="s">
        <v>4439</v>
      </c>
      <c r="AO349" s="7">
        <v>1</v>
      </c>
    </row>
    <row r="350" spans="12:41">
      <c r="L350" s="7"/>
      <c r="Q350" s="6" t="s">
        <v>16</v>
      </c>
      <c r="R350" s="7">
        <v>1</v>
      </c>
      <c r="AN350" s="6" t="s">
        <v>10435</v>
      </c>
      <c r="AO350" s="7">
        <v>1</v>
      </c>
    </row>
    <row r="351" spans="12:41">
      <c r="L351" s="7"/>
      <c r="Q351" s="6" t="s">
        <v>12075</v>
      </c>
      <c r="R351" s="7">
        <v>1</v>
      </c>
      <c r="AN351" s="6" t="s">
        <v>3105</v>
      </c>
      <c r="AO351" s="7">
        <v>1</v>
      </c>
    </row>
    <row r="352" spans="12:41">
      <c r="L352" s="7"/>
      <c r="Q352" s="6" t="s">
        <v>12606</v>
      </c>
      <c r="R352" s="7">
        <v>1</v>
      </c>
      <c r="AN352" s="6" t="s">
        <v>1974</v>
      </c>
      <c r="AO352" s="7">
        <v>1</v>
      </c>
    </row>
    <row r="353" spans="12:41">
      <c r="L353" s="7"/>
      <c r="Q353" s="6" t="s">
        <v>11459</v>
      </c>
      <c r="R353" s="7">
        <v>1</v>
      </c>
      <c r="AN353" s="6" t="s">
        <v>5246</v>
      </c>
      <c r="AO353" s="7">
        <v>1</v>
      </c>
    </row>
    <row r="354" spans="12:41">
      <c r="L354" s="7"/>
      <c r="Q354" s="6" t="s">
        <v>4924</v>
      </c>
      <c r="R354" s="7">
        <v>1</v>
      </c>
      <c r="AN354" s="6" t="s">
        <v>1544</v>
      </c>
      <c r="AO354" s="7">
        <v>1</v>
      </c>
    </row>
    <row r="355" spans="12:41">
      <c r="L355" s="7"/>
      <c r="Q355" s="6" t="s">
        <v>10465</v>
      </c>
      <c r="R355" s="7">
        <v>1</v>
      </c>
      <c r="AN355" s="6" t="s">
        <v>3582</v>
      </c>
      <c r="AO355" s="7">
        <v>1</v>
      </c>
    </row>
    <row r="356" spans="12:41">
      <c r="L356" s="7"/>
      <c r="Q356" s="6" t="s">
        <v>7981</v>
      </c>
      <c r="R356" s="7">
        <v>1</v>
      </c>
      <c r="AN356" s="6" t="s">
        <v>6257</v>
      </c>
      <c r="AO356" s="7">
        <v>1</v>
      </c>
    </row>
    <row r="357" spans="12:41">
      <c r="L357" s="7"/>
      <c r="Q357" s="6" t="s">
        <v>5666</v>
      </c>
      <c r="R357" s="7">
        <v>1</v>
      </c>
      <c r="AN357" s="6" t="s">
        <v>7374</v>
      </c>
      <c r="AO357" s="7">
        <v>1</v>
      </c>
    </row>
    <row r="358" spans="12:41">
      <c r="L358" s="7"/>
      <c r="Q358" s="6" t="s">
        <v>416</v>
      </c>
      <c r="R358" s="7">
        <v>1</v>
      </c>
      <c r="AN358" s="6" t="s">
        <v>4010</v>
      </c>
      <c r="AO358" s="7">
        <v>1</v>
      </c>
    </row>
    <row r="359" spans="12:41">
      <c r="L359" s="7"/>
      <c r="Q359" s="6" t="s">
        <v>1419</v>
      </c>
      <c r="R359" s="7">
        <v>1</v>
      </c>
      <c r="AN359" s="6" t="s">
        <v>9091</v>
      </c>
      <c r="AO359" s="7">
        <v>1</v>
      </c>
    </row>
    <row r="360" spans="12:41">
      <c r="L360" s="7"/>
      <c r="Q360" s="6" t="s">
        <v>127</v>
      </c>
      <c r="R360" s="7">
        <v>1</v>
      </c>
      <c r="AN360" s="6" t="s">
        <v>7698</v>
      </c>
      <c r="AO360" s="7">
        <v>1</v>
      </c>
    </row>
    <row r="361" spans="12:41">
      <c r="L361" s="7"/>
      <c r="Q361" s="6" t="s">
        <v>4946</v>
      </c>
      <c r="R361" s="7">
        <v>1</v>
      </c>
      <c r="AN361" s="6" t="s">
        <v>9183</v>
      </c>
      <c r="AO361" s="7">
        <v>1</v>
      </c>
    </row>
    <row r="362" spans="12:41">
      <c r="L362" s="7"/>
      <c r="Q362" s="6" t="s">
        <v>7868</v>
      </c>
      <c r="R362" s="7">
        <v>1</v>
      </c>
      <c r="AN362" s="6" t="s">
        <v>383</v>
      </c>
      <c r="AO362" s="7">
        <v>1</v>
      </c>
    </row>
    <row r="363" spans="12:41">
      <c r="L363" s="7"/>
      <c r="Q363" s="6" t="s">
        <v>6574</v>
      </c>
      <c r="R363" s="7">
        <v>1</v>
      </c>
      <c r="AN363" s="6" t="s">
        <v>10979</v>
      </c>
      <c r="AO363" s="7">
        <v>1</v>
      </c>
    </row>
    <row r="364" spans="12:41">
      <c r="L364" s="7"/>
      <c r="Q364" s="6" t="s">
        <v>5399</v>
      </c>
      <c r="R364" s="7">
        <v>1</v>
      </c>
      <c r="AN364" s="6" t="s">
        <v>8154</v>
      </c>
      <c r="AO364" s="7">
        <v>1</v>
      </c>
    </row>
    <row r="365" spans="12:41">
      <c r="L365" s="7"/>
      <c r="Q365" s="6" t="s">
        <v>5409</v>
      </c>
      <c r="R365" s="7">
        <v>1</v>
      </c>
      <c r="AN365" s="6" t="s">
        <v>7939</v>
      </c>
      <c r="AO365" s="7">
        <v>1</v>
      </c>
    </row>
    <row r="366" spans="12:41">
      <c r="L366" s="7"/>
      <c r="Q366" s="6" t="s">
        <v>6890</v>
      </c>
      <c r="R366" s="7">
        <v>1</v>
      </c>
      <c r="AN366" s="6" t="s">
        <v>3881</v>
      </c>
      <c r="AO366" s="7">
        <v>1</v>
      </c>
    </row>
    <row r="367" spans="12:41">
      <c r="L367" s="7"/>
      <c r="Q367" s="6" t="s">
        <v>11844</v>
      </c>
      <c r="R367" s="7">
        <v>1</v>
      </c>
      <c r="AN367" s="6" t="s">
        <v>11171</v>
      </c>
      <c r="AO367" s="7">
        <v>1</v>
      </c>
    </row>
    <row r="368" spans="12:41">
      <c r="L368" s="7"/>
      <c r="Q368" s="6" t="s">
        <v>11783</v>
      </c>
      <c r="R368" s="7">
        <v>1</v>
      </c>
      <c r="AN368" s="6" t="s">
        <v>4528</v>
      </c>
      <c r="AO368" s="7">
        <v>1</v>
      </c>
    </row>
    <row r="369" spans="12:41">
      <c r="L369" s="7"/>
      <c r="Q369" s="6" t="s">
        <v>8122</v>
      </c>
      <c r="R369" s="7">
        <v>1</v>
      </c>
      <c r="AN369" s="6" t="s">
        <v>10155</v>
      </c>
      <c r="AO369" s="7">
        <v>1</v>
      </c>
    </row>
    <row r="370" spans="12:41">
      <c r="L370" s="7"/>
      <c r="Q370" s="6" t="s">
        <v>7729</v>
      </c>
      <c r="R370" s="7">
        <v>1</v>
      </c>
      <c r="AN370" s="6" t="s">
        <v>8548</v>
      </c>
      <c r="AO370" s="7">
        <v>1</v>
      </c>
    </row>
    <row r="371" spans="12:41">
      <c r="L371" s="7"/>
      <c r="Q371" s="6" t="s">
        <v>5227</v>
      </c>
      <c r="R371" s="7">
        <v>1</v>
      </c>
      <c r="AN371" s="6" t="s">
        <v>5844</v>
      </c>
      <c r="AO371" s="7">
        <v>1</v>
      </c>
    </row>
    <row r="372" spans="12:41">
      <c r="L372" s="7"/>
      <c r="Q372" s="6" t="s">
        <v>11742</v>
      </c>
      <c r="R372" s="7">
        <v>1</v>
      </c>
      <c r="AN372" s="6" t="s">
        <v>2392</v>
      </c>
      <c r="AO372" s="7">
        <v>1</v>
      </c>
    </row>
    <row r="373" spans="12:41">
      <c r="L373" s="7"/>
      <c r="Q373" s="6" t="s">
        <v>748</v>
      </c>
      <c r="R373" s="7">
        <v>1</v>
      </c>
      <c r="AN373" s="6" t="s">
        <v>2218</v>
      </c>
      <c r="AO373" s="7">
        <v>1</v>
      </c>
    </row>
    <row r="374" spans="12:41">
      <c r="L374" s="7"/>
      <c r="Q374" s="6" t="s">
        <v>1505</v>
      </c>
      <c r="R374" s="7">
        <v>1</v>
      </c>
      <c r="AN374" s="6" t="s">
        <v>3400</v>
      </c>
      <c r="AO374" s="7">
        <v>1</v>
      </c>
    </row>
    <row r="375" spans="12:41">
      <c r="L375" s="7"/>
      <c r="Q375" s="6" t="s">
        <v>1657</v>
      </c>
      <c r="R375" s="7">
        <v>1</v>
      </c>
      <c r="AN375" s="6" t="s">
        <v>12455</v>
      </c>
      <c r="AO375" s="7">
        <v>1</v>
      </c>
    </row>
    <row r="376" spans="12:41">
      <c r="L376" s="7"/>
      <c r="Q376" s="6" t="s">
        <v>499</v>
      </c>
      <c r="R376" s="7">
        <v>1</v>
      </c>
      <c r="AN376" s="6" t="s">
        <v>4183</v>
      </c>
      <c r="AO376" s="7">
        <v>1</v>
      </c>
    </row>
    <row r="377" spans="12:41">
      <c r="L377" s="7"/>
      <c r="Q377" s="6" t="s">
        <v>8978</v>
      </c>
      <c r="R377" s="7">
        <v>1</v>
      </c>
      <c r="AN377" s="6" t="s">
        <v>2155</v>
      </c>
      <c r="AO377" s="7">
        <v>1</v>
      </c>
    </row>
    <row r="378" spans="12:41">
      <c r="L378" s="7"/>
      <c r="Q378" s="6" t="s">
        <v>9589</v>
      </c>
      <c r="R378" s="7">
        <v>1</v>
      </c>
      <c r="AN378" s="6" t="s">
        <v>10999</v>
      </c>
      <c r="AO378" s="7">
        <v>1</v>
      </c>
    </row>
    <row r="379" spans="12:41">
      <c r="L379" s="7"/>
      <c r="Q379" s="6" t="s">
        <v>6247</v>
      </c>
      <c r="R379" s="7">
        <v>1</v>
      </c>
      <c r="AN379" s="6" t="s">
        <v>2734</v>
      </c>
      <c r="AO379" s="7">
        <v>1</v>
      </c>
    </row>
    <row r="380" spans="12:41">
      <c r="L380" s="7"/>
      <c r="Q380" s="6" t="s">
        <v>10134</v>
      </c>
      <c r="R380" s="7">
        <v>1</v>
      </c>
      <c r="AN380" s="6" t="s">
        <v>27</v>
      </c>
      <c r="AO380" s="7">
        <v>1</v>
      </c>
    </row>
    <row r="381" spans="12:41">
      <c r="L381" s="7"/>
      <c r="Q381" s="6" t="s">
        <v>5019</v>
      </c>
      <c r="R381" s="7">
        <v>1</v>
      </c>
      <c r="AN381" s="6" t="s">
        <v>1705</v>
      </c>
      <c r="AO381" s="7">
        <v>1</v>
      </c>
    </row>
    <row r="382" spans="12:41">
      <c r="L382" s="7"/>
      <c r="Q382" s="6" t="s">
        <v>3670</v>
      </c>
      <c r="R382" s="7">
        <v>1</v>
      </c>
      <c r="AN382" s="6" t="s">
        <v>7019</v>
      </c>
      <c r="AO382" s="7">
        <v>1</v>
      </c>
    </row>
    <row r="383" spans="12:41">
      <c r="L383" s="7"/>
      <c r="Q383" s="6" t="s">
        <v>6451</v>
      </c>
      <c r="R383" s="7">
        <v>1</v>
      </c>
      <c r="AN383" s="6" t="s">
        <v>6034</v>
      </c>
      <c r="AO383" s="7">
        <v>1</v>
      </c>
    </row>
    <row r="384" spans="12:41">
      <c r="L384" s="7"/>
      <c r="Q384" s="6" t="s">
        <v>8288</v>
      </c>
      <c r="R384" s="7">
        <v>1</v>
      </c>
      <c r="AN384" s="6" t="s">
        <v>8002</v>
      </c>
      <c r="AO384" s="7">
        <v>1</v>
      </c>
    </row>
    <row r="385" spans="12:41">
      <c r="L385" s="7"/>
      <c r="Q385" s="6" t="s">
        <v>10103</v>
      </c>
      <c r="R385" s="7">
        <v>1</v>
      </c>
      <c r="AN385" s="6" t="s">
        <v>2867</v>
      </c>
      <c r="AO385" s="7">
        <v>1</v>
      </c>
    </row>
    <row r="386" spans="12:41">
      <c r="L386" s="7"/>
      <c r="Q386" s="6" t="s">
        <v>12465</v>
      </c>
      <c r="R386" s="7">
        <v>1</v>
      </c>
      <c r="AN386" s="6" t="s">
        <v>909</v>
      </c>
      <c r="AO386" s="7">
        <v>1</v>
      </c>
    </row>
    <row r="387" spans="12:41">
      <c r="L387" s="7"/>
      <c r="Q387" s="6" t="s">
        <v>9850</v>
      </c>
      <c r="R387" s="7">
        <v>1</v>
      </c>
      <c r="AN387" s="6" t="s">
        <v>1898</v>
      </c>
      <c r="AO387" s="7">
        <v>1</v>
      </c>
    </row>
    <row r="388" spans="12:41">
      <c r="L388" s="7"/>
      <c r="Q388" s="6" t="s">
        <v>7504</v>
      </c>
      <c r="R388" s="7">
        <v>1</v>
      </c>
      <c r="AN388" s="6" t="s">
        <v>310</v>
      </c>
      <c r="AO388" s="7">
        <v>1</v>
      </c>
    </row>
    <row r="389" spans="12:41">
      <c r="L389" s="7"/>
      <c r="Q389" s="6" t="s">
        <v>11934</v>
      </c>
      <c r="R389" s="7">
        <v>1</v>
      </c>
      <c r="AN389" s="6" t="s">
        <v>1249</v>
      </c>
      <c r="AO389" s="7">
        <v>1</v>
      </c>
    </row>
    <row r="390" spans="12:41">
      <c r="L390" s="7"/>
      <c r="Q390" s="6" t="s">
        <v>7621</v>
      </c>
      <c r="R390" s="7">
        <v>1</v>
      </c>
      <c r="AN390" s="6" t="s">
        <v>9549</v>
      </c>
      <c r="AO390" s="7">
        <v>1</v>
      </c>
    </row>
    <row r="391" spans="12:41">
      <c r="L391" s="7"/>
      <c r="Q391" s="6" t="s">
        <v>476</v>
      </c>
      <c r="R391" s="7">
        <v>1</v>
      </c>
      <c r="AN391" s="6" t="s">
        <v>1560</v>
      </c>
      <c r="AO391" s="7">
        <v>1</v>
      </c>
    </row>
    <row r="392" spans="12:41">
      <c r="L392" s="7"/>
      <c r="Q392" s="6" t="s">
        <v>2014</v>
      </c>
      <c r="R392" s="7">
        <v>1</v>
      </c>
      <c r="AN392" s="6" t="s">
        <v>993</v>
      </c>
      <c r="AO392" s="7">
        <v>1</v>
      </c>
    </row>
    <row r="393" spans="12:41">
      <c r="L393" s="7"/>
      <c r="Q393" s="6" t="s">
        <v>3242</v>
      </c>
      <c r="R393" s="7">
        <v>1</v>
      </c>
      <c r="AN393" s="6" t="s">
        <v>1353</v>
      </c>
      <c r="AO393" s="7">
        <v>1</v>
      </c>
    </row>
    <row r="394" spans="12:41">
      <c r="L394" s="7"/>
      <c r="Q394" s="6" t="s">
        <v>5308</v>
      </c>
      <c r="R394" s="7">
        <v>1</v>
      </c>
      <c r="AN394" s="6" t="s">
        <v>2097</v>
      </c>
      <c r="AO394" s="7">
        <v>1</v>
      </c>
    </row>
    <row r="395" spans="12:41">
      <c r="L395" s="7"/>
      <c r="Q395" s="6" t="s">
        <v>4812</v>
      </c>
      <c r="R395" s="7">
        <v>1</v>
      </c>
      <c r="AN395" s="6" t="s">
        <v>2372</v>
      </c>
      <c r="AO395" s="7">
        <v>1</v>
      </c>
    </row>
    <row r="396" spans="12:41">
      <c r="L396" s="7"/>
      <c r="Q396" s="6" t="s">
        <v>11712</v>
      </c>
      <c r="R396" s="7">
        <v>1</v>
      </c>
      <c r="AN396" s="6" t="s">
        <v>6544</v>
      </c>
      <c r="AO396" s="7">
        <v>1</v>
      </c>
    </row>
    <row r="397" spans="12:41">
      <c r="L397" s="7"/>
      <c r="Q397" s="6" t="s">
        <v>3907</v>
      </c>
      <c r="R397" s="7">
        <v>1</v>
      </c>
      <c r="AN397" s="6" t="s">
        <v>6075</v>
      </c>
      <c r="AO397" s="7">
        <v>1</v>
      </c>
    </row>
    <row r="398" spans="12:41">
      <c r="L398" s="7"/>
      <c r="Q398" s="6" t="s">
        <v>5163</v>
      </c>
      <c r="R398" s="7">
        <v>1</v>
      </c>
      <c r="AN398" s="6" t="s">
        <v>2572</v>
      </c>
      <c r="AO398" s="7">
        <v>1</v>
      </c>
    </row>
    <row r="399" spans="12:41">
      <c r="L399" s="7"/>
      <c r="Q399" s="6" t="s">
        <v>4645</v>
      </c>
      <c r="R399" s="7">
        <v>1</v>
      </c>
      <c r="AN399" s="6" t="s">
        <v>11671</v>
      </c>
      <c r="AO399" s="7">
        <v>1</v>
      </c>
    </row>
    <row r="400" spans="12:41">
      <c r="L400" s="7"/>
      <c r="Q400" s="6" t="s">
        <v>8569</v>
      </c>
      <c r="R400" s="7">
        <v>1</v>
      </c>
      <c r="AN400" s="6" t="s">
        <v>8652</v>
      </c>
      <c r="AO400" s="7">
        <v>1</v>
      </c>
    </row>
    <row r="401" spans="12:41">
      <c r="L401" s="7"/>
      <c r="Q401" s="6" t="s">
        <v>9440</v>
      </c>
      <c r="R401" s="7">
        <v>1</v>
      </c>
      <c r="AN401" s="6" t="s">
        <v>5389</v>
      </c>
      <c r="AO401" s="7">
        <v>1</v>
      </c>
    </row>
    <row r="402" spans="12:41">
      <c r="L402" s="7"/>
      <c r="Q402" s="6" t="s">
        <v>8235</v>
      </c>
      <c r="R402" s="7">
        <v>1</v>
      </c>
      <c r="AN402" s="6" t="s">
        <v>1919</v>
      </c>
      <c r="AO402" s="7">
        <v>1</v>
      </c>
    </row>
    <row r="403" spans="12:41">
      <c r="L403" s="7"/>
      <c r="Q403" s="6" t="s">
        <v>4956</v>
      </c>
      <c r="R403" s="7">
        <v>1</v>
      </c>
      <c r="AN403" s="6" t="s">
        <v>318</v>
      </c>
      <c r="AO403" s="7">
        <v>1</v>
      </c>
    </row>
    <row r="404" spans="12:41">
      <c r="L404" s="7"/>
      <c r="Q404" s="6" t="s">
        <v>11431</v>
      </c>
      <c r="R404" s="7">
        <v>1</v>
      </c>
      <c r="AN404" s="6" t="s">
        <v>456</v>
      </c>
      <c r="AO404" s="7">
        <v>1</v>
      </c>
    </row>
    <row r="405" spans="12:41">
      <c r="L405" s="7"/>
      <c r="Q405" s="6" t="s">
        <v>7949</v>
      </c>
      <c r="R405" s="7">
        <v>1</v>
      </c>
      <c r="AN405" s="6" t="s">
        <v>1348</v>
      </c>
      <c r="AO405" s="7">
        <v>1</v>
      </c>
    </row>
    <row r="406" spans="12:41">
      <c r="L406" s="7"/>
      <c r="Q406" s="6" t="s">
        <v>10565</v>
      </c>
      <c r="R406" s="7">
        <v>1</v>
      </c>
      <c r="AN406" s="6" t="s">
        <v>12556</v>
      </c>
      <c r="AO406" s="7">
        <v>1</v>
      </c>
    </row>
    <row r="407" spans="12:41">
      <c r="L407" s="7"/>
      <c r="Q407" s="6" t="s">
        <v>3544</v>
      </c>
      <c r="R407" s="7">
        <v>1</v>
      </c>
      <c r="AN407" s="6" t="s">
        <v>9708</v>
      </c>
      <c r="AO407" s="7">
        <v>1</v>
      </c>
    </row>
    <row r="408" spans="12:41">
      <c r="L408" s="7"/>
      <c r="Q408" s="6" t="s">
        <v>2649</v>
      </c>
      <c r="R408" s="7">
        <v>1</v>
      </c>
      <c r="AN408" s="6" t="s">
        <v>6370</v>
      </c>
      <c r="AO408" s="7">
        <v>1</v>
      </c>
    </row>
    <row r="409" spans="12:41">
      <c r="L409" s="7"/>
      <c r="Q409" s="6" t="s">
        <v>9960</v>
      </c>
      <c r="R409" s="7">
        <v>1</v>
      </c>
      <c r="AN409" s="6" t="s">
        <v>760</v>
      </c>
      <c r="AO409" s="7">
        <v>1</v>
      </c>
    </row>
    <row r="410" spans="12:41">
      <c r="L410" s="7"/>
      <c r="Q410" s="6" t="s">
        <v>2524</v>
      </c>
      <c r="R410" s="7">
        <v>1</v>
      </c>
      <c r="AN410" s="6" t="s">
        <v>2574</v>
      </c>
      <c r="AO410" s="7">
        <v>1</v>
      </c>
    </row>
    <row r="411" spans="12:41">
      <c r="L411" s="7"/>
      <c r="Q411" s="6" t="s">
        <v>7778</v>
      </c>
      <c r="R411" s="7">
        <v>1</v>
      </c>
      <c r="AN411" s="6" t="s">
        <v>679</v>
      </c>
      <c r="AO411" s="7">
        <v>1</v>
      </c>
    </row>
    <row r="412" spans="12:41">
      <c r="L412" s="7"/>
      <c r="Q412" s="6" t="s">
        <v>6939</v>
      </c>
      <c r="R412" s="7">
        <v>1</v>
      </c>
      <c r="AN412" s="6" t="s">
        <v>6554</v>
      </c>
      <c r="AO412" s="7">
        <v>1</v>
      </c>
    </row>
    <row r="413" spans="12:41">
      <c r="L413" s="7"/>
      <c r="Q413" s="6" t="s">
        <v>8775</v>
      </c>
      <c r="R413" s="7">
        <v>1</v>
      </c>
      <c r="AN413" s="6" t="s">
        <v>1437</v>
      </c>
      <c r="AO413" s="7">
        <v>1</v>
      </c>
    </row>
    <row r="414" spans="12:41">
      <c r="L414" s="7"/>
      <c r="Q414" s="6" t="s">
        <v>11120</v>
      </c>
      <c r="R414" s="7">
        <v>1</v>
      </c>
      <c r="AN414" s="6" t="s">
        <v>12536</v>
      </c>
      <c r="AO414" s="7">
        <v>1</v>
      </c>
    </row>
    <row r="415" spans="12:41">
      <c r="L415" s="7"/>
      <c r="Q415" s="6" t="s">
        <v>3660</v>
      </c>
      <c r="R415" s="7">
        <v>1</v>
      </c>
      <c r="AN415" s="6" t="s">
        <v>12014</v>
      </c>
      <c r="AO415" s="7">
        <v>1</v>
      </c>
    </row>
    <row r="416" spans="12:41">
      <c r="L416" s="7"/>
      <c r="Q416" s="6" t="s">
        <v>6858</v>
      </c>
      <c r="R416" s="7">
        <v>1</v>
      </c>
      <c r="AN416" s="6" t="s">
        <v>7039</v>
      </c>
      <c r="AO416" s="7">
        <v>1</v>
      </c>
    </row>
    <row r="417" spans="12:41">
      <c r="L417" s="7"/>
      <c r="Q417" s="6" t="s">
        <v>5040</v>
      </c>
      <c r="R417" s="7">
        <v>1</v>
      </c>
      <c r="AN417" s="6" t="s">
        <v>1844</v>
      </c>
      <c r="AO417" s="7">
        <v>1</v>
      </c>
    </row>
    <row r="418" spans="12:41">
      <c r="L418" s="7"/>
      <c r="Q418" s="6" t="s">
        <v>10919</v>
      </c>
      <c r="R418" s="7">
        <v>1</v>
      </c>
      <c r="AN418" s="6" t="s">
        <v>4611</v>
      </c>
      <c r="AO418" s="7">
        <v>1</v>
      </c>
    </row>
    <row r="419" spans="12:41">
      <c r="L419" s="7"/>
      <c r="Q419" s="6" t="s">
        <v>9860</v>
      </c>
      <c r="R419" s="7">
        <v>1</v>
      </c>
      <c r="AN419" s="6" t="s">
        <v>1052</v>
      </c>
      <c r="AO419" s="7">
        <v>1</v>
      </c>
    </row>
    <row r="420" spans="12:41">
      <c r="L420" s="7"/>
      <c r="Q420" s="6" t="s">
        <v>8683</v>
      </c>
      <c r="R420" s="7">
        <v>1</v>
      </c>
      <c r="AN420" s="6" t="s">
        <v>2773</v>
      </c>
      <c r="AO420" s="7">
        <v>1</v>
      </c>
    </row>
    <row r="421" spans="12:41">
      <c r="L421" s="7"/>
      <c r="Q421" s="6" t="s">
        <v>7348</v>
      </c>
      <c r="R421" s="7">
        <v>1</v>
      </c>
      <c r="AN421" s="6" t="s">
        <v>1409</v>
      </c>
      <c r="AO421" s="7">
        <v>1</v>
      </c>
    </row>
    <row r="422" spans="12:41">
      <c r="L422" s="7"/>
      <c r="Q422" s="6" t="s">
        <v>12336</v>
      </c>
      <c r="R422" s="7">
        <v>1</v>
      </c>
      <c r="AN422" s="6" t="s">
        <v>5490</v>
      </c>
      <c r="AO422" s="7">
        <v>1</v>
      </c>
    </row>
    <row r="423" spans="12:41">
      <c r="L423" s="7"/>
      <c r="Q423" s="6" t="s">
        <v>9950</v>
      </c>
      <c r="R423" s="7">
        <v>1</v>
      </c>
      <c r="AN423" s="6" t="s">
        <v>1264</v>
      </c>
      <c r="AO423" s="7">
        <v>1</v>
      </c>
    </row>
    <row r="424" spans="12:41">
      <c r="L424" s="7"/>
      <c r="Q424" s="6" t="s">
        <v>4802</v>
      </c>
      <c r="R424" s="7">
        <v>1</v>
      </c>
      <c r="AN424" s="6" t="s">
        <v>6267</v>
      </c>
      <c r="AO424" s="7">
        <v>1</v>
      </c>
    </row>
    <row r="425" spans="12:41">
      <c r="L425" s="7"/>
      <c r="Q425" s="6" t="s">
        <v>7632</v>
      </c>
      <c r="R425" s="7">
        <v>1</v>
      </c>
      <c r="AN425" s="6" t="s">
        <v>2466</v>
      </c>
      <c r="AO425" s="7">
        <v>1</v>
      </c>
    </row>
    <row r="426" spans="12:41">
      <c r="L426" s="7"/>
      <c r="Q426" s="6" t="s">
        <v>11599</v>
      </c>
      <c r="R426" s="7">
        <v>1</v>
      </c>
      <c r="AN426" s="6" t="s">
        <v>3516</v>
      </c>
      <c r="AO426" s="7">
        <v>1</v>
      </c>
    </row>
    <row r="427" spans="12:41">
      <c r="L427" s="7"/>
      <c r="Q427" s="6" t="s">
        <v>4871</v>
      </c>
      <c r="R427" s="7">
        <v>1</v>
      </c>
      <c r="AN427" s="6" t="s">
        <v>3752</v>
      </c>
      <c r="AO427" s="7">
        <v>1</v>
      </c>
    </row>
    <row r="428" spans="12:41">
      <c r="L428" s="7"/>
      <c r="Q428" s="6" t="s">
        <v>7423</v>
      </c>
      <c r="R428" s="7">
        <v>1</v>
      </c>
      <c r="AN428" s="6" t="s">
        <v>1107</v>
      </c>
      <c r="AO428" s="7">
        <v>1</v>
      </c>
    </row>
    <row r="429" spans="12:41">
      <c r="L429" s="7"/>
      <c r="Q429" s="6" t="s">
        <v>5370</v>
      </c>
      <c r="R429" s="7">
        <v>1</v>
      </c>
      <c r="AN429" s="6" t="s">
        <v>10316</v>
      </c>
      <c r="AO429" s="7">
        <v>1</v>
      </c>
    </row>
    <row r="430" spans="12:41">
      <c r="L430" s="7"/>
      <c r="Q430" s="6" t="s">
        <v>11894</v>
      </c>
      <c r="R430" s="7">
        <v>1</v>
      </c>
      <c r="AN430" s="6" t="s">
        <v>10275</v>
      </c>
      <c r="AO430" s="7">
        <v>1</v>
      </c>
    </row>
    <row r="431" spans="12:41">
      <c r="L431" s="7"/>
      <c r="Q431" s="6" t="s">
        <v>11589</v>
      </c>
      <c r="R431" s="7">
        <v>1</v>
      </c>
      <c r="AN431" s="6" t="s">
        <v>8225</v>
      </c>
      <c r="AO431" s="7">
        <v>1</v>
      </c>
    </row>
    <row r="432" spans="12:41">
      <c r="L432" s="7"/>
      <c r="Q432" s="6" t="s">
        <v>2054</v>
      </c>
      <c r="R432" s="7">
        <v>1</v>
      </c>
      <c r="AN432" s="6" t="s">
        <v>4543</v>
      </c>
      <c r="AO432" s="7">
        <v>1</v>
      </c>
    </row>
    <row r="433" spans="12:41">
      <c r="L433" s="7"/>
      <c r="Q433" s="6" t="s">
        <v>6137</v>
      </c>
      <c r="R433" s="7">
        <v>1</v>
      </c>
      <c r="AN433" s="6" t="s">
        <v>10376</v>
      </c>
      <c r="AO433" s="7">
        <v>1</v>
      </c>
    </row>
    <row r="434" spans="12:41">
      <c r="L434" s="7"/>
      <c r="Q434" s="6" t="s">
        <v>2793</v>
      </c>
      <c r="R434" s="7">
        <v>1</v>
      </c>
      <c r="AN434" s="6" t="s">
        <v>7337</v>
      </c>
      <c r="AO434" s="7">
        <v>1</v>
      </c>
    </row>
    <row r="435" spans="12:41">
      <c r="L435" s="7"/>
      <c r="Q435" s="6" t="s">
        <v>8331</v>
      </c>
      <c r="R435" s="7">
        <v>1</v>
      </c>
      <c r="AN435" s="6" t="s">
        <v>7585</v>
      </c>
      <c r="AO435" s="7">
        <v>1</v>
      </c>
    </row>
    <row r="436" spans="12:41">
      <c r="L436" s="7"/>
      <c r="Q436" s="6" t="s">
        <v>8310</v>
      </c>
      <c r="R436" s="7">
        <v>1</v>
      </c>
      <c r="AN436" s="6" t="s">
        <v>1685</v>
      </c>
      <c r="AO436" s="7">
        <v>1</v>
      </c>
    </row>
    <row r="437" spans="12:41">
      <c r="L437" s="7"/>
      <c r="Q437" s="6" t="s">
        <v>1399</v>
      </c>
      <c r="R437" s="7">
        <v>1</v>
      </c>
      <c r="AN437" s="6" t="s">
        <v>5931</v>
      </c>
      <c r="AO437" s="7">
        <v>1</v>
      </c>
    </row>
    <row r="438" spans="12:41">
      <c r="L438" s="7"/>
      <c r="Q438" s="6" t="s">
        <v>6350</v>
      </c>
      <c r="R438" s="7">
        <v>1</v>
      </c>
      <c r="AN438" s="6" t="s">
        <v>9245</v>
      </c>
      <c r="AO438" s="7">
        <v>1</v>
      </c>
    </row>
    <row r="439" spans="12:41">
      <c r="L439" s="7"/>
      <c r="Q439" s="6" t="s">
        <v>7219</v>
      </c>
      <c r="R439" s="7">
        <v>1</v>
      </c>
      <c r="AN439" s="6" t="s">
        <v>12185</v>
      </c>
      <c r="AO439" s="7">
        <v>1</v>
      </c>
    </row>
    <row r="440" spans="12:41">
      <c r="L440" s="7"/>
      <c r="Q440" s="6" t="s">
        <v>2223</v>
      </c>
      <c r="R440" s="7">
        <v>1</v>
      </c>
      <c r="AN440" s="6" t="s">
        <v>1307</v>
      </c>
      <c r="AO440" s="7">
        <v>1</v>
      </c>
    </row>
    <row r="441" spans="12:41">
      <c r="L441" s="7"/>
      <c r="Q441" s="6" t="s">
        <v>8277</v>
      </c>
      <c r="R441" s="7">
        <v>1</v>
      </c>
      <c r="AN441" s="6" t="s">
        <v>11049</v>
      </c>
      <c r="AO441" s="7">
        <v>1</v>
      </c>
    </row>
    <row r="442" spans="12:41">
      <c r="L442" s="7"/>
      <c r="Q442" s="6" t="s">
        <v>11549</v>
      </c>
      <c r="R442" s="7">
        <v>1</v>
      </c>
      <c r="AN442" s="6" t="s">
        <v>1043</v>
      </c>
      <c r="AO442" s="7">
        <v>1</v>
      </c>
    </row>
    <row r="443" spans="12:41">
      <c r="L443" s="7"/>
      <c r="Q443" s="6" t="s">
        <v>12485</v>
      </c>
      <c r="R443" s="7">
        <v>1</v>
      </c>
      <c r="AN443" s="6" t="s">
        <v>8082</v>
      </c>
      <c r="AO443" s="7">
        <v>1</v>
      </c>
    </row>
    <row r="444" spans="12:41">
      <c r="L444" s="7"/>
      <c r="Q444" s="6" t="s">
        <v>8143</v>
      </c>
      <c r="R444" s="7">
        <v>1</v>
      </c>
      <c r="AN444" s="6" t="s">
        <v>2857</v>
      </c>
      <c r="AO444" s="7">
        <v>1</v>
      </c>
    </row>
    <row r="445" spans="12:41">
      <c r="L445" s="7"/>
      <c r="Q445" s="6" t="s">
        <v>10357</v>
      </c>
      <c r="R445" s="7">
        <v>1</v>
      </c>
      <c r="AN445" s="6" t="s">
        <v>11854</v>
      </c>
      <c r="AO445" s="7">
        <v>1</v>
      </c>
    </row>
    <row r="446" spans="12:41">
      <c r="L446" s="7"/>
      <c r="Q446" s="6" t="s">
        <v>5981</v>
      </c>
      <c r="R446" s="7">
        <v>1</v>
      </c>
      <c r="AN446" s="6" t="s">
        <v>9767</v>
      </c>
      <c r="AO446" s="7">
        <v>1</v>
      </c>
    </row>
    <row r="447" spans="12:41">
      <c r="L447" s="7"/>
      <c r="Q447" s="6" t="s">
        <v>8245</v>
      </c>
      <c r="R447" s="7">
        <v>1</v>
      </c>
      <c r="AN447" s="6" t="s">
        <v>7888</v>
      </c>
      <c r="AO447" s="7">
        <v>1</v>
      </c>
    </row>
    <row r="448" spans="12:41">
      <c r="L448" s="7"/>
      <c r="Q448" s="6" t="s">
        <v>7749</v>
      </c>
      <c r="R448" s="7">
        <v>1</v>
      </c>
      <c r="AN448" s="6" t="s">
        <v>3286</v>
      </c>
      <c r="AO448" s="7">
        <v>1</v>
      </c>
    </row>
    <row r="449" spans="12:41">
      <c r="L449" s="7"/>
      <c r="Q449" s="6" t="s">
        <v>3742</v>
      </c>
      <c r="R449" s="7">
        <v>1</v>
      </c>
      <c r="AN449" s="6" t="s">
        <v>5635</v>
      </c>
      <c r="AO449" s="7">
        <v>1</v>
      </c>
    </row>
    <row r="450" spans="12:41">
      <c r="L450" s="7"/>
      <c r="Q450" s="6" t="s">
        <v>3652</v>
      </c>
      <c r="R450" s="7">
        <v>1</v>
      </c>
      <c r="AN450" s="6" t="s">
        <v>9787</v>
      </c>
      <c r="AO450" s="7">
        <v>1</v>
      </c>
    </row>
    <row r="451" spans="12:41">
      <c r="L451" s="7"/>
      <c r="Q451" s="6" t="s">
        <v>3370</v>
      </c>
      <c r="R451" s="7">
        <v>1</v>
      </c>
      <c r="AN451" s="6" t="s">
        <v>1224</v>
      </c>
      <c r="AO451" s="7">
        <v>1</v>
      </c>
    </row>
    <row r="452" spans="12:41">
      <c r="L452" s="7"/>
      <c r="Q452" s="6" t="s">
        <v>3430</v>
      </c>
      <c r="R452" s="7">
        <v>1</v>
      </c>
      <c r="AN452" s="6" t="s">
        <v>7611</v>
      </c>
      <c r="AO452" s="7">
        <v>1</v>
      </c>
    </row>
    <row r="453" spans="12:41">
      <c r="L453" s="7"/>
      <c r="Q453" s="6" t="s">
        <v>4083</v>
      </c>
      <c r="R453" s="7">
        <v>1</v>
      </c>
      <c r="AN453" s="6" t="s">
        <v>8846</v>
      </c>
      <c r="AO453" s="7">
        <v>1</v>
      </c>
    </row>
    <row r="454" spans="12:41">
      <c r="L454" s="7"/>
      <c r="Q454" s="6" t="s">
        <v>3076</v>
      </c>
      <c r="R454" s="7">
        <v>1</v>
      </c>
      <c r="AN454" s="6" t="s">
        <v>4577</v>
      </c>
      <c r="AO454" s="7">
        <v>1</v>
      </c>
    </row>
    <row r="455" spans="12:41">
      <c r="L455" s="7"/>
      <c r="Q455" s="6" t="s">
        <v>3206</v>
      </c>
      <c r="R455" s="7">
        <v>1</v>
      </c>
      <c r="AN455" s="6" t="s">
        <v>7656</v>
      </c>
      <c r="AO455" s="7">
        <v>1</v>
      </c>
    </row>
    <row r="456" spans="12:41">
      <c r="L456" s="7"/>
      <c r="Q456" s="6" t="s">
        <v>9051</v>
      </c>
      <c r="R456" s="7">
        <v>1</v>
      </c>
      <c r="AN456" s="6" t="s">
        <v>9224</v>
      </c>
      <c r="AO456" s="7">
        <v>1</v>
      </c>
    </row>
    <row r="457" spans="12:41">
      <c r="L457" s="7"/>
      <c r="Q457" s="6" t="s">
        <v>3997</v>
      </c>
      <c r="R457" s="7">
        <v>1</v>
      </c>
      <c r="AN457" s="6" t="s">
        <v>11210</v>
      </c>
      <c r="AO457" s="7">
        <v>1</v>
      </c>
    </row>
    <row r="458" spans="12:41">
      <c r="L458" s="7"/>
      <c r="Q458" s="6" t="s">
        <v>3700</v>
      </c>
      <c r="R458" s="7">
        <v>1</v>
      </c>
      <c r="AN458" s="6" t="s">
        <v>12505</v>
      </c>
      <c r="AO458" s="7">
        <v>1</v>
      </c>
    </row>
    <row r="459" spans="12:41">
      <c r="L459" s="7"/>
      <c r="Q459" s="6" t="s">
        <v>3772</v>
      </c>
      <c r="R459" s="7">
        <v>1</v>
      </c>
      <c r="AN459" s="6" t="s">
        <v>9940</v>
      </c>
      <c r="AO459" s="7">
        <v>1</v>
      </c>
    </row>
    <row r="460" spans="12:41">
      <c r="L460" s="7"/>
      <c r="Q460" s="6" t="s">
        <v>3648</v>
      </c>
      <c r="R460" s="7">
        <v>1</v>
      </c>
      <c r="AN460" s="6" t="s">
        <v>2417</v>
      </c>
      <c r="AO460" s="7">
        <v>1</v>
      </c>
    </row>
    <row r="461" spans="12:41">
      <c r="L461" s="7"/>
      <c r="Q461" s="6" t="s">
        <v>4399</v>
      </c>
      <c r="R461" s="7">
        <v>1</v>
      </c>
      <c r="AN461" s="6" t="s">
        <v>4781</v>
      </c>
      <c r="AO461" s="7">
        <v>1</v>
      </c>
    </row>
    <row r="462" spans="12:41">
      <c r="L462" s="7"/>
      <c r="Q462" s="6" t="s">
        <v>4059</v>
      </c>
      <c r="R462" s="7">
        <v>1</v>
      </c>
      <c r="AN462" s="6" t="s">
        <v>3896</v>
      </c>
      <c r="AO462" s="7">
        <v>1</v>
      </c>
    </row>
    <row r="463" spans="12:41">
      <c r="L463" s="7"/>
      <c r="Q463" s="6" t="s">
        <v>3269</v>
      </c>
      <c r="R463" s="7">
        <v>1</v>
      </c>
      <c r="AN463" s="6" t="s">
        <v>2422</v>
      </c>
      <c r="AO463" s="7">
        <v>1</v>
      </c>
    </row>
    <row r="464" spans="12:41">
      <c r="L464" s="7"/>
      <c r="Q464" s="6" t="s">
        <v>3844</v>
      </c>
      <c r="R464" s="7">
        <v>1</v>
      </c>
      <c r="AN464" s="6" t="s">
        <v>11834</v>
      </c>
      <c r="AO464" s="7">
        <v>1</v>
      </c>
    </row>
    <row r="465" spans="12:41">
      <c r="L465" s="7"/>
      <c r="Q465" s="6" t="s">
        <v>9617</v>
      </c>
      <c r="R465" s="7">
        <v>1</v>
      </c>
      <c r="AN465" s="6" t="s">
        <v>2862</v>
      </c>
      <c r="AO465" s="7">
        <v>1</v>
      </c>
    </row>
    <row r="466" spans="12:41">
      <c r="L466" s="7"/>
      <c r="Q466" s="6" t="s">
        <v>9540</v>
      </c>
      <c r="R466" s="7">
        <v>1</v>
      </c>
      <c r="AN466" s="6" t="s">
        <v>3776</v>
      </c>
      <c r="AO466" s="7">
        <v>1</v>
      </c>
    </row>
    <row r="467" spans="12:41">
      <c r="L467" s="7"/>
      <c r="Q467" s="6" t="s">
        <v>6461</v>
      </c>
      <c r="R467" s="7">
        <v>1</v>
      </c>
      <c r="AN467" s="6" t="s">
        <v>3713</v>
      </c>
      <c r="AO467" s="7">
        <v>1</v>
      </c>
    </row>
    <row r="468" spans="12:41">
      <c r="L468" s="7"/>
      <c r="Q468" s="6" t="s">
        <v>8255</v>
      </c>
      <c r="R468" s="7">
        <v>1</v>
      </c>
      <c r="AN468" s="6" t="s">
        <v>1033</v>
      </c>
      <c r="AO468" s="7">
        <v>1</v>
      </c>
    </row>
    <row r="469" spans="12:41">
      <c r="L469" s="7"/>
      <c r="Q469" s="6" t="s">
        <v>8714</v>
      </c>
      <c r="R469" s="7">
        <v>1</v>
      </c>
      <c r="AN469" s="6" t="s">
        <v>3321</v>
      </c>
      <c r="AO469" s="7">
        <v>1</v>
      </c>
    </row>
    <row r="470" spans="12:41">
      <c r="L470" s="7"/>
      <c r="Q470" s="6" t="s">
        <v>10494</v>
      </c>
      <c r="R470" s="7">
        <v>1</v>
      </c>
      <c r="AN470" s="6" t="s">
        <v>10879</v>
      </c>
      <c r="AO470" s="7">
        <v>1</v>
      </c>
    </row>
    <row r="471" spans="12:41">
      <c r="L471" s="7"/>
      <c r="Q471" s="6" t="s">
        <v>6869</v>
      </c>
      <c r="R471" s="7">
        <v>1</v>
      </c>
      <c r="AN471" s="6" t="s">
        <v>4591</v>
      </c>
      <c r="AO471" s="7">
        <v>1</v>
      </c>
    </row>
    <row r="472" spans="12:41">
      <c r="L472" s="7"/>
      <c r="Q472" s="6" t="s">
        <v>7281</v>
      </c>
      <c r="R472" s="7">
        <v>1</v>
      </c>
      <c r="AN472" s="6" t="s">
        <v>7286</v>
      </c>
      <c r="AO472" s="7">
        <v>1</v>
      </c>
    </row>
    <row r="473" spans="12:41">
      <c r="L473" s="7"/>
      <c r="Q473" s="6" t="s">
        <v>4791</v>
      </c>
      <c r="R473" s="7">
        <v>1</v>
      </c>
      <c r="AN473" s="6" t="s">
        <v>3341</v>
      </c>
      <c r="AO473" s="7">
        <v>1</v>
      </c>
    </row>
    <row r="474" spans="12:41">
      <c r="L474" s="7"/>
      <c r="Q474" s="6" t="s">
        <v>7523</v>
      </c>
      <c r="R474" s="7">
        <v>1</v>
      </c>
      <c r="AN474" s="6" t="s">
        <v>4298</v>
      </c>
      <c r="AO474" s="7">
        <v>1</v>
      </c>
    </row>
    <row r="475" spans="12:41">
      <c r="L475" s="7"/>
      <c r="Q475" s="6" t="s">
        <v>431</v>
      </c>
      <c r="R475" s="7">
        <v>1</v>
      </c>
      <c r="AN475" s="6" t="s">
        <v>3131</v>
      </c>
      <c r="AO475" s="7">
        <v>1</v>
      </c>
    </row>
    <row r="476" spans="12:41">
      <c r="L476" s="7"/>
      <c r="Q476" s="6" t="s">
        <v>354</v>
      </c>
      <c r="R476" s="7">
        <v>1</v>
      </c>
      <c r="AN476" s="6" t="s">
        <v>2295</v>
      </c>
      <c r="AO476" s="7">
        <v>1</v>
      </c>
    </row>
    <row r="477" spans="12:41">
      <c r="L477" s="7"/>
      <c r="Q477" s="6" t="s">
        <v>5707</v>
      </c>
      <c r="R477" s="7">
        <v>1</v>
      </c>
      <c r="AN477" s="6" t="s">
        <v>11099</v>
      </c>
      <c r="AO477" s="7">
        <v>1</v>
      </c>
    </row>
    <row r="478" spans="12:41">
      <c r="L478" s="7"/>
      <c r="Q478" s="6" t="s">
        <v>11864</v>
      </c>
      <c r="R478" s="7">
        <v>1</v>
      </c>
      <c r="AN478" s="6" t="s">
        <v>11539</v>
      </c>
      <c r="AO478" s="7">
        <v>1</v>
      </c>
    </row>
    <row r="479" spans="12:41">
      <c r="L479" s="7"/>
      <c r="Q479" s="6" t="s">
        <v>12215</v>
      </c>
      <c r="R479" s="7">
        <v>1</v>
      </c>
      <c r="AN479" s="6" t="s">
        <v>9214</v>
      </c>
      <c r="AO479" s="7">
        <v>1</v>
      </c>
    </row>
    <row r="480" spans="12:41">
      <c r="L480" s="7"/>
      <c r="Q480" s="6" t="s">
        <v>10949</v>
      </c>
      <c r="R480" s="7">
        <v>1</v>
      </c>
      <c r="AN480" s="6" t="s">
        <v>7543</v>
      </c>
      <c r="AO480" s="7">
        <v>1</v>
      </c>
    </row>
    <row r="481" spans="12:41">
      <c r="L481" s="7"/>
      <c r="Q481" s="6" t="s">
        <v>10175</v>
      </c>
      <c r="R481" s="7">
        <v>1</v>
      </c>
      <c r="AN481" s="6" t="s">
        <v>9930</v>
      </c>
      <c r="AO481" s="7">
        <v>1</v>
      </c>
    </row>
    <row r="482" spans="12:41">
      <c r="L482" s="7"/>
      <c r="Q482" s="6" t="s">
        <v>10396</v>
      </c>
      <c r="R482" s="7">
        <v>1</v>
      </c>
      <c r="AN482" s="6" t="s">
        <v>4278</v>
      </c>
      <c r="AO482" s="7">
        <v>1</v>
      </c>
    </row>
    <row r="483" spans="12:41">
      <c r="L483" s="7"/>
      <c r="Q483" s="6" t="s">
        <v>7878</v>
      </c>
      <c r="R483" s="7">
        <v>1</v>
      </c>
      <c r="AN483" s="6" t="s">
        <v>10706</v>
      </c>
      <c r="AO483" s="7">
        <v>1</v>
      </c>
    </row>
    <row r="484" spans="12:41">
      <c r="L484" s="7"/>
      <c r="Q484" s="6" t="s">
        <v>6002</v>
      </c>
      <c r="R484" s="7">
        <v>1</v>
      </c>
      <c r="AN484" s="6" t="s">
        <v>3380</v>
      </c>
      <c r="AO484" s="7">
        <v>1</v>
      </c>
    </row>
    <row r="485" spans="12:41">
      <c r="L485" s="7"/>
      <c r="Q485" s="6" t="s">
        <v>7149</v>
      </c>
      <c r="R485" s="7">
        <v>1</v>
      </c>
      <c r="AN485" s="6" t="s">
        <v>5911</v>
      </c>
      <c r="AO485" s="7">
        <v>1</v>
      </c>
    </row>
    <row r="486" spans="12:41">
      <c r="L486" s="7"/>
      <c r="Q486" s="6" t="s">
        <v>5656</v>
      </c>
      <c r="R486" s="7">
        <v>1</v>
      </c>
      <c r="AN486" s="6" t="s">
        <v>9490</v>
      </c>
      <c r="AO486" s="7">
        <v>1</v>
      </c>
    </row>
    <row r="487" spans="12:41">
      <c r="L487" s="7"/>
      <c r="Q487" s="6" t="s">
        <v>11230</v>
      </c>
      <c r="R487" s="7">
        <v>1</v>
      </c>
      <c r="AN487" s="6" t="s">
        <v>3410</v>
      </c>
      <c r="AO487" s="7">
        <v>1</v>
      </c>
    </row>
    <row r="488" spans="12:41">
      <c r="L488" s="7"/>
      <c r="Q488" s="6" t="s">
        <v>8476</v>
      </c>
      <c r="R488" s="7">
        <v>1</v>
      </c>
      <c r="AN488" s="6" t="s">
        <v>10798</v>
      </c>
      <c r="AO488" s="7">
        <v>1</v>
      </c>
    </row>
    <row r="489" spans="12:41">
      <c r="L489" s="7"/>
      <c r="Q489" s="6" t="s">
        <v>11579</v>
      </c>
      <c r="R489" s="7">
        <v>1</v>
      </c>
      <c r="AN489" s="6" t="s">
        <v>4832</v>
      </c>
      <c r="AO489" s="7">
        <v>1</v>
      </c>
    </row>
    <row r="490" spans="12:41">
      <c r="L490" s="7"/>
      <c r="Q490" s="6" t="s">
        <v>1358</v>
      </c>
      <c r="R490" s="7">
        <v>1</v>
      </c>
      <c r="AN490" s="6" t="s">
        <v>6949</v>
      </c>
      <c r="AO490" s="7">
        <v>1</v>
      </c>
    </row>
    <row r="491" spans="12:41">
      <c r="L491" s="7"/>
      <c r="Q491" s="6" t="s">
        <v>7120</v>
      </c>
      <c r="R491" s="7">
        <v>1</v>
      </c>
      <c r="AN491" s="6" t="s">
        <v>10767</v>
      </c>
      <c r="AO491" s="7">
        <v>1</v>
      </c>
    </row>
    <row r="492" spans="12:41">
      <c r="L492" s="7"/>
      <c r="Q492" s="6" t="s">
        <v>5906</v>
      </c>
      <c r="R492" s="7">
        <v>1</v>
      </c>
      <c r="AN492" s="6" t="s">
        <v>426</v>
      </c>
      <c r="AO492" s="7">
        <v>1</v>
      </c>
    </row>
    <row r="493" spans="12:41">
      <c r="L493" s="7"/>
      <c r="Q493" s="6" t="s">
        <v>1963</v>
      </c>
      <c r="R493" s="7">
        <v>1</v>
      </c>
      <c r="AN493" s="6" t="s">
        <v>6585</v>
      </c>
      <c r="AO493" s="7">
        <v>1</v>
      </c>
    </row>
    <row r="494" spans="12:41">
      <c r="L494" s="7"/>
      <c r="Q494" s="6" t="s">
        <v>5992</v>
      </c>
      <c r="R494" s="7">
        <v>1</v>
      </c>
      <c r="AN494" s="6" t="s">
        <v>8816</v>
      </c>
      <c r="AO494" s="7">
        <v>1</v>
      </c>
    </row>
    <row r="495" spans="12:41">
      <c r="L495" s="7"/>
      <c r="Q495" s="6" t="s">
        <v>6380</v>
      </c>
      <c r="R495" s="7">
        <v>1</v>
      </c>
      <c r="AN495" s="6" t="s">
        <v>7070</v>
      </c>
      <c r="AO495" s="7">
        <v>1</v>
      </c>
    </row>
    <row r="496" spans="12:41">
      <c r="L496" s="7"/>
      <c r="Q496" s="6" t="s">
        <v>7475</v>
      </c>
      <c r="R496" s="7">
        <v>1</v>
      </c>
      <c r="AN496" s="6" t="s">
        <v>12286</v>
      </c>
      <c r="AO496" s="7">
        <v>1</v>
      </c>
    </row>
    <row r="497" spans="12:41">
      <c r="L497" s="7"/>
      <c r="Q497" s="6" t="s">
        <v>5792</v>
      </c>
      <c r="R497" s="7">
        <v>1</v>
      </c>
      <c r="AN497" s="6" t="s">
        <v>8033</v>
      </c>
      <c r="AO497" s="7">
        <v>1</v>
      </c>
    </row>
    <row r="498" spans="12:41">
      <c r="L498" s="7"/>
      <c r="Q498" s="6" t="s">
        <v>9658</v>
      </c>
      <c r="R498" s="7">
        <v>1</v>
      </c>
      <c r="AN498" s="6" t="s">
        <v>4621</v>
      </c>
      <c r="AO498" s="7">
        <v>1</v>
      </c>
    </row>
    <row r="499" spans="12:41">
      <c r="L499" s="7"/>
      <c r="Q499" s="6" t="s">
        <v>6837</v>
      </c>
      <c r="R499" s="7">
        <v>1</v>
      </c>
      <c r="AN499" s="6" t="s">
        <v>7641</v>
      </c>
      <c r="AO499" s="7">
        <v>1</v>
      </c>
    </row>
    <row r="500" spans="12:41">
      <c r="L500" s="7"/>
      <c r="Q500" s="6" t="s">
        <v>11019</v>
      </c>
      <c r="R500" s="7">
        <v>1</v>
      </c>
      <c r="AN500" s="6" t="s">
        <v>12145</v>
      </c>
      <c r="AO500" s="7">
        <v>1</v>
      </c>
    </row>
    <row r="501" spans="12:41">
      <c r="L501" s="7"/>
      <c r="Q501" s="6" t="s">
        <v>6503</v>
      </c>
      <c r="R501" s="7">
        <v>1</v>
      </c>
      <c r="AN501" s="6" t="s">
        <v>1637</v>
      </c>
      <c r="AO501" s="7">
        <v>1</v>
      </c>
    </row>
    <row r="502" spans="12:41">
      <c r="L502" s="7"/>
      <c r="Q502" s="6" t="s">
        <v>1755</v>
      </c>
      <c r="R502" s="7">
        <v>1</v>
      </c>
      <c r="AN502" s="6" t="s">
        <v>6237</v>
      </c>
      <c r="AO502" s="7">
        <v>1</v>
      </c>
    </row>
    <row r="503" spans="12:41">
      <c r="L503" s="7"/>
      <c r="Q503" s="6" t="s">
        <v>9797</v>
      </c>
      <c r="R503" s="7">
        <v>1</v>
      </c>
      <c r="AN503" s="6" t="s">
        <v>7130</v>
      </c>
      <c r="AO503" s="7">
        <v>1</v>
      </c>
    </row>
    <row r="504" spans="12:41">
      <c r="L504" s="7"/>
      <c r="Q504" s="6" t="s">
        <v>10534</v>
      </c>
      <c r="R504" s="7">
        <v>1</v>
      </c>
      <c r="AN504" s="6" t="s">
        <v>5480</v>
      </c>
      <c r="AO504" s="7">
        <v>1</v>
      </c>
    </row>
    <row r="505" spans="12:41">
      <c r="L505" s="7"/>
      <c r="Q505" s="6" t="s">
        <v>8600</v>
      </c>
      <c r="R505" s="7">
        <v>1</v>
      </c>
      <c r="AN505" s="6" t="s">
        <v>182</v>
      </c>
      <c r="AO505" s="7">
        <v>1</v>
      </c>
    </row>
    <row r="506" spans="12:41">
      <c r="L506" s="7"/>
      <c r="Q506" s="6" t="s">
        <v>7260</v>
      </c>
      <c r="R506" s="7">
        <v>1</v>
      </c>
      <c r="AN506" s="6" t="s">
        <v>1495</v>
      </c>
      <c r="AO506" s="7">
        <v>1</v>
      </c>
    </row>
    <row r="507" spans="12:41">
      <c r="L507" s="7"/>
      <c r="Q507" s="6" t="s">
        <v>5173</v>
      </c>
      <c r="R507" s="7">
        <v>1</v>
      </c>
      <c r="AN507" s="6" t="s">
        <v>9970</v>
      </c>
      <c r="AO507" s="7">
        <v>1</v>
      </c>
    </row>
    <row r="508" spans="12:41">
      <c r="L508" s="7"/>
      <c r="Q508" s="6" t="s">
        <v>5380</v>
      </c>
      <c r="R508" s="7">
        <v>1</v>
      </c>
      <c r="AN508" s="6" t="s">
        <v>2357</v>
      </c>
      <c r="AO508" s="7">
        <v>1</v>
      </c>
    </row>
    <row r="509" spans="12:41">
      <c r="L509" s="7"/>
      <c r="Q509" s="6" t="s">
        <v>11181</v>
      </c>
      <c r="R509" s="7">
        <v>1</v>
      </c>
      <c r="AN509" s="6" t="s">
        <v>76</v>
      </c>
      <c r="AO509" s="7">
        <v>1</v>
      </c>
    </row>
    <row r="510" spans="12:41">
      <c r="L510" s="7"/>
      <c r="Q510" s="6" t="s">
        <v>1428</v>
      </c>
      <c r="R510" s="7">
        <v>1</v>
      </c>
      <c r="AN510" s="6" t="s">
        <v>4655</v>
      </c>
      <c r="AO510" s="7">
        <v>1</v>
      </c>
    </row>
    <row r="511" spans="12:41">
      <c r="L511" s="7"/>
      <c r="Q511" s="6" t="s">
        <v>2122</v>
      </c>
      <c r="R511" s="7">
        <v>1</v>
      </c>
      <c r="AN511" s="6" t="s">
        <v>12407</v>
      </c>
      <c r="AO511" s="7">
        <v>1</v>
      </c>
    </row>
    <row r="512" spans="12:41">
      <c r="L512" s="7"/>
      <c r="Q512" s="6" t="s">
        <v>1461</v>
      </c>
      <c r="R512" s="7">
        <v>1</v>
      </c>
      <c r="AN512" s="6" t="s">
        <v>10405</v>
      </c>
      <c r="AO512" s="7">
        <v>1</v>
      </c>
    </row>
    <row r="513" spans="12:41">
      <c r="L513" s="7"/>
      <c r="Q513" s="6" t="s">
        <v>12326</v>
      </c>
      <c r="R513" s="7">
        <v>1</v>
      </c>
      <c r="AN513" s="6" t="s">
        <v>7443</v>
      </c>
      <c r="AO513" s="7">
        <v>1</v>
      </c>
    </row>
    <row r="514" spans="12:41">
      <c r="L514" s="7"/>
      <c r="Q514" s="6" t="s">
        <v>10717</v>
      </c>
      <c r="R514" s="7">
        <v>1</v>
      </c>
      <c r="AN514" s="6" t="s">
        <v>7533</v>
      </c>
      <c r="AO514" s="7">
        <v>1</v>
      </c>
    </row>
    <row r="515" spans="12:41">
      <c r="L515" s="7"/>
      <c r="Q515" s="6" t="s">
        <v>10041</v>
      </c>
      <c r="R515" s="7">
        <v>1</v>
      </c>
      <c r="AN515" s="6" t="s">
        <v>10585</v>
      </c>
      <c r="AO515" s="7">
        <v>1</v>
      </c>
    </row>
    <row r="516" spans="12:41">
      <c r="L516" s="7"/>
      <c r="Q516" s="6" t="s">
        <v>6388</v>
      </c>
      <c r="R516" s="7">
        <v>1</v>
      </c>
      <c r="AN516" s="6" t="s">
        <v>579</v>
      </c>
      <c r="AO516" s="7">
        <v>1</v>
      </c>
    </row>
    <row r="517" spans="12:41">
      <c r="L517" s="7"/>
      <c r="Q517" s="6" t="s">
        <v>8917</v>
      </c>
      <c r="R517" s="7">
        <v>1</v>
      </c>
      <c r="AN517" s="6" t="s">
        <v>1725</v>
      </c>
      <c r="AO517" s="7">
        <v>1</v>
      </c>
    </row>
    <row r="518" spans="12:41">
      <c r="L518" s="7"/>
      <c r="Q518" s="6" t="s">
        <v>177</v>
      </c>
      <c r="R518" s="7">
        <v>1</v>
      </c>
      <c r="AN518" s="6" t="s">
        <v>10839</v>
      </c>
      <c r="AO518" s="7">
        <v>1</v>
      </c>
    </row>
    <row r="519" spans="12:41">
      <c r="L519" s="7"/>
      <c r="Q519" s="6" t="s">
        <v>107</v>
      </c>
      <c r="R519" s="7">
        <v>1</v>
      </c>
      <c r="AN519" s="6" t="s">
        <v>1570</v>
      </c>
      <c r="AO519" s="7">
        <v>1</v>
      </c>
    </row>
    <row r="520" spans="12:41">
      <c r="L520" s="7"/>
      <c r="Q520" s="6" t="s">
        <v>1200</v>
      </c>
      <c r="R520" s="7">
        <v>1</v>
      </c>
      <c r="AN520" s="6" t="s">
        <v>9910</v>
      </c>
      <c r="AO520" s="7">
        <v>1</v>
      </c>
    </row>
    <row r="521" spans="12:41">
      <c r="L521" s="7"/>
      <c r="Q521" s="6" t="s">
        <v>919</v>
      </c>
      <c r="R521" s="7">
        <v>1</v>
      </c>
      <c r="AN521" s="6" t="s">
        <v>7676</v>
      </c>
      <c r="AO521" s="7">
        <v>1</v>
      </c>
    </row>
    <row r="522" spans="12:41">
      <c r="L522" s="7"/>
      <c r="Q522" s="6" t="s">
        <v>1299</v>
      </c>
      <c r="R522" s="7">
        <v>1</v>
      </c>
      <c r="AN522" s="6" t="s">
        <v>8012</v>
      </c>
      <c r="AO522" s="7">
        <v>1</v>
      </c>
    </row>
    <row r="523" spans="12:41">
      <c r="L523" s="7"/>
      <c r="Q523" s="6" t="s">
        <v>490</v>
      </c>
      <c r="R523" s="7">
        <v>1</v>
      </c>
      <c r="AN523" s="6" t="s">
        <v>2562</v>
      </c>
      <c r="AO523" s="7">
        <v>1</v>
      </c>
    </row>
    <row r="524" spans="12:41">
      <c r="L524" s="7"/>
      <c r="Q524" s="6" t="s">
        <v>11519</v>
      </c>
      <c r="R524" s="7">
        <v>1</v>
      </c>
      <c r="AN524" s="6" t="s">
        <v>2188</v>
      </c>
      <c r="AO524" s="7">
        <v>1</v>
      </c>
    </row>
    <row r="525" spans="12:41">
      <c r="L525" s="7"/>
      <c r="Q525" s="6" t="s">
        <v>8704</v>
      </c>
      <c r="R525" s="7">
        <v>1</v>
      </c>
      <c r="AN525" s="6" t="s">
        <v>2491</v>
      </c>
      <c r="AO525" s="7">
        <v>1</v>
      </c>
    </row>
    <row r="526" spans="12:41">
      <c r="L526" s="7"/>
      <c r="Q526" s="6" t="s">
        <v>156</v>
      </c>
      <c r="R526" s="7">
        <v>1</v>
      </c>
      <c r="AN526" s="6" t="s">
        <v>4694</v>
      </c>
      <c r="AO526" s="7">
        <v>1</v>
      </c>
    </row>
    <row r="527" spans="12:41">
      <c r="L527" s="7"/>
      <c r="Q527" s="6" t="s">
        <v>10655</v>
      </c>
      <c r="R527" s="7">
        <v>1</v>
      </c>
      <c r="AN527" s="6" t="s">
        <v>348</v>
      </c>
      <c r="AO527" s="7">
        <v>1</v>
      </c>
    </row>
    <row r="528" spans="12:41">
      <c r="L528" s="7"/>
      <c r="Q528" s="6" t="s">
        <v>8457</v>
      </c>
      <c r="R528" s="7">
        <v>1</v>
      </c>
      <c r="AN528" s="6" t="s">
        <v>12317</v>
      </c>
      <c r="AO528" s="7">
        <v>1</v>
      </c>
    </row>
    <row r="529" spans="12:41">
      <c r="L529" s="7"/>
      <c r="Q529" s="6" t="s">
        <v>1944</v>
      </c>
      <c r="R529" s="7">
        <v>1</v>
      </c>
      <c r="AN529" s="6" t="s">
        <v>66</v>
      </c>
      <c r="AO529" s="7">
        <v>1</v>
      </c>
    </row>
    <row r="530" spans="12:41">
      <c r="L530" s="7"/>
      <c r="Q530" s="6" t="s">
        <v>10062</v>
      </c>
      <c r="R530" s="7">
        <v>1</v>
      </c>
      <c r="AN530" s="6" t="s">
        <v>4323</v>
      </c>
      <c r="AO530" s="7">
        <v>1</v>
      </c>
    </row>
    <row r="531" spans="12:41">
      <c r="L531" s="7"/>
      <c r="Q531" s="6" t="s">
        <v>9747</v>
      </c>
      <c r="R531" s="7">
        <v>1</v>
      </c>
      <c r="AN531" s="6" t="s">
        <v>1117</v>
      </c>
      <c r="AO531" s="7">
        <v>1</v>
      </c>
    </row>
    <row r="532" spans="12:41">
      <c r="L532" s="7"/>
      <c r="Q532" s="6" t="s">
        <v>8957</v>
      </c>
      <c r="R532" s="7">
        <v>1</v>
      </c>
      <c r="AN532" s="6" t="s">
        <v>2168</v>
      </c>
      <c r="AO532" s="7">
        <v>1</v>
      </c>
    </row>
    <row r="533" spans="12:41">
      <c r="L533" s="7"/>
      <c r="Q533" s="6" t="s">
        <v>9829</v>
      </c>
      <c r="R533" s="7">
        <v>1</v>
      </c>
      <c r="AN533" s="6" t="s">
        <v>7384</v>
      </c>
      <c r="AO533" s="7">
        <v>1</v>
      </c>
    </row>
    <row r="534" spans="12:41">
      <c r="L534" s="7"/>
      <c r="Q534" s="6" t="s">
        <v>5257</v>
      </c>
      <c r="R534" s="7">
        <v>1</v>
      </c>
      <c r="AN534" s="6" t="s">
        <v>1765</v>
      </c>
      <c r="AO534" s="7">
        <v>1</v>
      </c>
    </row>
    <row r="535" spans="12:41">
      <c r="L535" s="7"/>
      <c r="Q535" s="6" t="s">
        <v>6806</v>
      </c>
      <c r="R535" s="7">
        <v>1</v>
      </c>
      <c r="AN535" s="6" t="s">
        <v>987</v>
      </c>
      <c r="AO535" s="7">
        <v>1</v>
      </c>
    </row>
    <row r="536" spans="12:41">
      <c r="L536" s="7"/>
      <c r="Q536" s="6" t="s">
        <v>7909</v>
      </c>
      <c r="R536" s="7">
        <v>1</v>
      </c>
      <c r="AN536" s="6" t="s">
        <v>1328</v>
      </c>
      <c r="AO536" s="7">
        <v>1</v>
      </c>
    </row>
    <row r="537" spans="12:41">
      <c r="L537" s="7"/>
      <c r="Q537" s="6" t="s">
        <v>1868</v>
      </c>
      <c r="R537" s="7">
        <v>1</v>
      </c>
      <c r="AN537" s="6" t="s">
        <v>7296</v>
      </c>
      <c r="AO537" s="7">
        <v>1</v>
      </c>
    </row>
    <row r="538" spans="12:41">
      <c r="L538" s="7"/>
      <c r="Q538" s="6" t="s">
        <v>3762</v>
      </c>
      <c r="R538" s="7">
        <v>1</v>
      </c>
      <c r="AN538" s="6" t="s">
        <v>202</v>
      </c>
      <c r="AO538" s="7">
        <v>1</v>
      </c>
    </row>
    <row r="539" spans="12:41">
      <c r="L539" s="7"/>
      <c r="Q539" s="6" t="s">
        <v>7708</v>
      </c>
      <c r="R539" s="7">
        <v>1</v>
      </c>
      <c r="AN539" s="6" t="s">
        <v>9609</v>
      </c>
      <c r="AO539" s="7">
        <v>1</v>
      </c>
    </row>
    <row r="540" spans="12:41">
      <c r="L540" s="7"/>
      <c r="Q540" s="6" t="s">
        <v>5060</v>
      </c>
      <c r="R540" s="7">
        <v>1</v>
      </c>
      <c r="AN540" s="6" t="s">
        <v>9470</v>
      </c>
      <c r="AO540" s="7">
        <v>1</v>
      </c>
    </row>
    <row r="541" spans="12:41">
      <c r="L541" s="7"/>
      <c r="Q541" s="6" t="s">
        <v>2803</v>
      </c>
      <c r="R541" s="7">
        <v>1</v>
      </c>
      <c r="AN541" s="6" t="s">
        <v>8092</v>
      </c>
      <c r="AO541" s="7">
        <v>1</v>
      </c>
    </row>
    <row r="542" spans="12:41">
      <c r="L542" s="7"/>
      <c r="Q542" s="6" t="s">
        <v>7971</v>
      </c>
      <c r="R542" s="7">
        <v>1</v>
      </c>
      <c r="AN542" s="6" t="s">
        <v>699</v>
      </c>
      <c r="AO542" s="7">
        <v>1</v>
      </c>
    </row>
    <row r="543" spans="12:41">
      <c r="L543" s="7"/>
      <c r="Q543" s="6" t="s">
        <v>8043</v>
      </c>
      <c r="R543" s="7">
        <v>1</v>
      </c>
      <c r="AN543" s="6" t="s">
        <v>6116</v>
      </c>
      <c r="AO543" s="7">
        <v>1</v>
      </c>
    </row>
    <row r="544" spans="12:41">
      <c r="L544" s="7"/>
      <c r="Q544" s="6" t="s">
        <v>8112</v>
      </c>
      <c r="R544" s="7">
        <v>1</v>
      </c>
      <c r="AN544" s="6" t="s">
        <v>4750</v>
      </c>
      <c r="AO544" s="7">
        <v>1</v>
      </c>
    </row>
    <row r="545" spans="12:41">
      <c r="L545" s="7"/>
      <c r="Q545" s="6" t="s">
        <v>6765</v>
      </c>
      <c r="R545" s="7">
        <v>1</v>
      </c>
      <c r="AN545" s="6" t="s">
        <v>4999</v>
      </c>
      <c r="AO545" s="7">
        <v>1</v>
      </c>
    </row>
    <row r="546" spans="12:41">
      <c r="L546" s="7"/>
      <c r="Q546" s="6" t="s">
        <v>4102</v>
      </c>
      <c r="R546" s="7">
        <v>1</v>
      </c>
      <c r="AN546" s="6" t="s">
        <v>7394</v>
      </c>
      <c r="AO546" s="7">
        <v>1</v>
      </c>
    </row>
    <row r="547" spans="12:41">
      <c r="L547" s="7"/>
      <c r="Q547" s="6" t="s">
        <v>1715</v>
      </c>
      <c r="R547" s="7">
        <v>1</v>
      </c>
      <c r="AN547" s="6" t="s">
        <v>11220</v>
      </c>
      <c r="AO547" s="7">
        <v>1</v>
      </c>
    </row>
    <row r="548" spans="12:41">
      <c r="L548" s="7"/>
      <c r="Q548" s="6" t="s">
        <v>1077</v>
      </c>
      <c r="R548" s="7">
        <v>1</v>
      </c>
      <c r="AN548" s="6" t="s">
        <v>5585</v>
      </c>
      <c r="AO548" s="7">
        <v>1</v>
      </c>
    </row>
    <row r="549" spans="12:41">
      <c r="L549" s="7"/>
      <c r="Q549" s="6" t="s">
        <v>2068</v>
      </c>
      <c r="R549" s="7">
        <v>1</v>
      </c>
      <c r="AN549" s="6" t="s">
        <v>12085</v>
      </c>
      <c r="AO549" s="7">
        <v>1</v>
      </c>
    </row>
    <row r="550" spans="12:41">
      <c r="L550" s="7"/>
      <c r="Q550" s="6" t="s">
        <v>1383</v>
      </c>
      <c r="R550" s="7">
        <v>1</v>
      </c>
      <c r="AN550" s="6" t="s">
        <v>10808</v>
      </c>
      <c r="AO550" s="7">
        <v>1</v>
      </c>
    </row>
    <row r="551" spans="12:41">
      <c r="L551" s="7"/>
      <c r="Q551" s="6" t="s">
        <v>1451</v>
      </c>
      <c r="R551" s="7">
        <v>1</v>
      </c>
      <c r="AN551" s="6" t="s">
        <v>2764</v>
      </c>
      <c r="AO551" s="7">
        <v>1</v>
      </c>
    </row>
    <row r="552" spans="12:41">
      <c r="L552" s="7"/>
      <c r="Q552" s="6" t="s">
        <v>2280</v>
      </c>
      <c r="R552" s="7">
        <v>1</v>
      </c>
      <c r="AN552" s="6" t="s">
        <v>7270</v>
      </c>
      <c r="AO552" s="7">
        <v>1</v>
      </c>
    </row>
    <row r="553" spans="12:41">
      <c r="L553" s="7"/>
      <c r="Q553" s="6" t="s">
        <v>5501</v>
      </c>
      <c r="R553" s="7">
        <v>1</v>
      </c>
      <c r="AN553" s="6" t="s">
        <v>11290</v>
      </c>
      <c r="AO553" s="7">
        <v>1</v>
      </c>
    </row>
    <row r="554" spans="12:41">
      <c r="L554" s="7"/>
      <c r="Q554" s="6" t="s">
        <v>212</v>
      </c>
      <c r="R554" s="7">
        <v>1</v>
      </c>
      <c r="AN554" s="6" t="s">
        <v>2285</v>
      </c>
      <c r="AO554" s="7">
        <v>1</v>
      </c>
    </row>
    <row r="555" spans="12:41">
      <c r="L555" s="7"/>
      <c r="Q555" s="6" t="s">
        <v>5338</v>
      </c>
      <c r="R555" s="7">
        <v>1</v>
      </c>
      <c r="AN555" s="6" t="s">
        <v>4977</v>
      </c>
      <c r="AO555" s="7">
        <v>1</v>
      </c>
    </row>
    <row r="556" spans="12:41">
      <c r="L556" s="7"/>
      <c r="Q556" s="6" t="s">
        <v>5288</v>
      </c>
      <c r="R556" s="7">
        <v>1</v>
      </c>
      <c r="AN556" s="6" t="s">
        <v>222</v>
      </c>
      <c r="AO556" s="7">
        <v>1</v>
      </c>
    </row>
    <row r="557" spans="12:41">
      <c r="L557" s="7"/>
      <c r="Q557" s="6" t="s">
        <v>1259</v>
      </c>
      <c r="R557" s="7">
        <v>1</v>
      </c>
      <c r="AN557" s="6" t="s">
        <v>3306</v>
      </c>
      <c r="AO557" s="7">
        <v>1</v>
      </c>
    </row>
    <row r="558" spans="12:41">
      <c r="L558" s="7"/>
      <c r="Q558" s="6" t="s">
        <v>3949</v>
      </c>
      <c r="R558" s="7">
        <v>1</v>
      </c>
      <c r="AN558" s="6" t="s">
        <v>598</v>
      </c>
      <c r="AO558" s="7">
        <v>1</v>
      </c>
    </row>
    <row r="559" spans="12:41">
      <c r="L559" s="7"/>
      <c r="Q559" s="6" t="s">
        <v>137</v>
      </c>
      <c r="R559" s="7">
        <v>1</v>
      </c>
      <c r="AN559" s="6" t="s">
        <v>12616</v>
      </c>
      <c r="AO559" s="7">
        <v>1</v>
      </c>
    </row>
    <row r="560" spans="12:41">
      <c r="L560" s="7"/>
      <c r="Q560" s="6" t="s">
        <v>3469</v>
      </c>
      <c r="R560" s="7">
        <v>1</v>
      </c>
      <c r="AN560" s="6" t="s">
        <v>12024</v>
      </c>
      <c r="AO560" s="7">
        <v>1</v>
      </c>
    </row>
    <row r="561" spans="12:41">
      <c r="L561" s="7"/>
      <c r="Q561" s="6" t="s">
        <v>11380</v>
      </c>
      <c r="R561" s="7">
        <v>1</v>
      </c>
      <c r="AN561" s="6" t="s">
        <v>1934</v>
      </c>
      <c r="AO561" s="7">
        <v>1</v>
      </c>
    </row>
    <row r="562" spans="12:41">
      <c r="L562" s="7"/>
      <c r="Q562" s="6" t="s">
        <v>3530</v>
      </c>
      <c r="R562" s="7">
        <v>1</v>
      </c>
      <c r="AN562" s="6" t="s">
        <v>12266</v>
      </c>
      <c r="AO562" s="7">
        <v>1</v>
      </c>
    </row>
    <row r="563" spans="12:41">
      <c r="L563" s="7"/>
      <c r="Q563" s="6" t="s">
        <v>12115</v>
      </c>
      <c r="R563" s="7">
        <v>1</v>
      </c>
      <c r="AN563" s="6" t="s">
        <v>9637</v>
      </c>
      <c r="AO563" s="7">
        <v>1</v>
      </c>
    </row>
    <row r="564" spans="12:41">
      <c r="L564" s="7"/>
      <c r="Q564" s="6" t="s">
        <v>6429</v>
      </c>
      <c r="R564" s="7">
        <v>1</v>
      </c>
      <c r="AN564" s="6" t="s">
        <v>11420</v>
      </c>
      <c r="AO564" s="7">
        <v>1</v>
      </c>
    </row>
    <row r="565" spans="12:41">
      <c r="L565" s="7"/>
      <c r="Q565" s="6" t="s">
        <v>10969</v>
      </c>
      <c r="R565" s="7">
        <v>1</v>
      </c>
      <c r="AN565" s="6" t="s">
        <v>6785</v>
      </c>
      <c r="AO565" s="7">
        <v>1</v>
      </c>
    </row>
    <row r="566" spans="12:41">
      <c r="L566" s="7"/>
      <c r="Q566" s="6" t="s">
        <v>2887</v>
      </c>
      <c r="R566" s="7">
        <v>1</v>
      </c>
      <c r="AN566" s="6" t="s">
        <v>5459</v>
      </c>
      <c r="AO566" s="7">
        <v>1</v>
      </c>
    </row>
    <row r="567" spans="12:41">
      <c r="L567" s="7"/>
      <c r="Q567" s="6" t="s">
        <v>7858</v>
      </c>
      <c r="R567" s="7">
        <v>1</v>
      </c>
      <c r="AN567" s="6" t="s">
        <v>6929</v>
      </c>
      <c r="AO567" s="7">
        <v>1</v>
      </c>
    </row>
    <row r="568" spans="12:41">
      <c r="L568" s="7"/>
      <c r="Q568" s="6" t="s">
        <v>8102</v>
      </c>
      <c r="R568" s="7">
        <v>1</v>
      </c>
      <c r="AN568" s="6" t="s">
        <v>3229</v>
      </c>
      <c r="AO568" s="7">
        <v>1</v>
      </c>
    </row>
    <row r="569" spans="12:41">
      <c r="L569" s="7"/>
      <c r="Q569" s="6" t="s">
        <v>5718</v>
      </c>
      <c r="R569" s="7">
        <v>1</v>
      </c>
      <c r="AN569" s="6" t="s">
        <v>9389</v>
      </c>
      <c r="AO569" s="7">
        <v>1</v>
      </c>
    </row>
    <row r="570" spans="12:41">
      <c r="L570" s="7"/>
      <c r="Q570" s="6" t="s">
        <v>10485</v>
      </c>
      <c r="R570" s="7">
        <v>1</v>
      </c>
      <c r="AN570" s="6" t="s">
        <v>6482</v>
      </c>
      <c r="AO570" s="7">
        <v>1</v>
      </c>
    </row>
    <row r="571" spans="12:41">
      <c r="L571" s="7"/>
      <c r="Q571" s="6" t="s">
        <v>7140</v>
      </c>
      <c r="R571" s="7">
        <v>1</v>
      </c>
      <c r="AN571" s="6" t="s">
        <v>9162</v>
      </c>
      <c r="AO571" s="7">
        <v>1</v>
      </c>
    </row>
    <row r="572" spans="12:41">
      <c r="L572" s="7"/>
      <c r="Q572" s="6" t="s">
        <v>5009</v>
      </c>
      <c r="R572" s="7">
        <v>1</v>
      </c>
      <c r="AN572" s="6" t="s">
        <v>3219</v>
      </c>
      <c r="AO572" s="7">
        <v>1</v>
      </c>
    </row>
    <row r="573" spans="12:41">
      <c r="L573" s="7"/>
      <c r="Q573" s="6" t="s">
        <v>2848</v>
      </c>
      <c r="R573" s="7">
        <v>1</v>
      </c>
      <c r="AN573" s="6" t="s">
        <v>3987</v>
      </c>
      <c r="AO573" s="7">
        <v>1</v>
      </c>
    </row>
    <row r="574" spans="12:41">
      <c r="L574" s="7"/>
      <c r="Q574" s="6" t="s">
        <v>8876</v>
      </c>
      <c r="R574" s="7">
        <v>1</v>
      </c>
      <c r="AN574" s="6" t="s">
        <v>4258</v>
      </c>
      <c r="AO574" s="7">
        <v>1</v>
      </c>
    </row>
    <row r="575" spans="12:41">
      <c r="L575" s="7"/>
      <c r="Q575" s="6" t="s">
        <v>10265</v>
      </c>
      <c r="R575" s="7">
        <v>1</v>
      </c>
      <c r="AN575" s="6" t="s">
        <v>800</v>
      </c>
      <c r="AO575" s="7">
        <v>1</v>
      </c>
    </row>
    <row r="576" spans="12:41">
      <c r="L576" s="7"/>
      <c r="Q576" s="6" t="s">
        <v>7687</v>
      </c>
      <c r="R576" s="7">
        <v>1</v>
      </c>
      <c r="AN576" s="6" t="s">
        <v>10889</v>
      </c>
      <c r="AO576" s="7">
        <v>1</v>
      </c>
    </row>
    <row r="577" spans="12:41">
      <c r="L577" s="7"/>
      <c r="Q577" s="6" t="s">
        <v>12064</v>
      </c>
      <c r="R577" s="7">
        <v>1</v>
      </c>
      <c r="AN577" s="6" t="s">
        <v>2402</v>
      </c>
      <c r="AO577" s="7">
        <v>1</v>
      </c>
    </row>
    <row r="578" spans="12:41">
      <c r="L578" s="7"/>
      <c r="Q578" s="6" t="s">
        <v>1388</v>
      </c>
      <c r="R578" s="7">
        <v>1</v>
      </c>
      <c r="AN578" s="6" t="s">
        <v>9870</v>
      </c>
      <c r="AO578" s="7">
        <v>1</v>
      </c>
    </row>
    <row r="579" spans="12:41">
      <c r="L579" s="7"/>
      <c r="Q579" s="6" t="s">
        <v>4685</v>
      </c>
      <c r="R579" s="7">
        <v>1</v>
      </c>
      <c r="AN579" s="6" t="s">
        <v>3870</v>
      </c>
      <c r="AO579" s="7">
        <v>1</v>
      </c>
    </row>
    <row r="580" spans="12:41">
      <c r="L580" s="7"/>
      <c r="Q580" s="6" t="s">
        <v>8622</v>
      </c>
      <c r="R580" s="7">
        <v>1</v>
      </c>
      <c r="AN580" s="6" t="s">
        <v>2703</v>
      </c>
      <c r="AO580" s="7">
        <v>1</v>
      </c>
    </row>
    <row r="581" spans="12:41">
      <c r="L581" s="7"/>
      <c r="Q581" s="6" t="s">
        <v>12427</v>
      </c>
      <c r="R581" s="7">
        <v>1</v>
      </c>
      <c r="AN581" s="6" t="s">
        <v>12376</v>
      </c>
      <c r="AO581" s="7">
        <v>1</v>
      </c>
    </row>
    <row r="582" spans="12:41">
      <c r="L582" s="7"/>
      <c r="Q582" s="6" t="s">
        <v>3608</v>
      </c>
      <c r="R582" s="7">
        <v>1</v>
      </c>
      <c r="AN582" s="6" t="s">
        <v>2584</v>
      </c>
      <c r="AO582" s="7">
        <v>1</v>
      </c>
    </row>
    <row r="583" spans="12:41">
      <c r="L583" s="7"/>
      <c r="Q583" s="6" t="s">
        <v>261</v>
      </c>
      <c r="R583" s="7">
        <v>1</v>
      </c>
      <c r="AN583" s="6" t="s">
        <v>5050</v>
      </c>
      <c r="AO583" s="7">
        <v>1</v>
      </c>
    </row>
    <row r="584" spans="12:41">
      <c r="L584" s="7"/>
      <c r="Q584" s="6" t="s">
        <v>6706</v>
      </c>
      <c r="R584" s="7">
        <v>1</v>
      </c>
      <c r="AN584" s="6" t="s">
        <v>12245</v>
      </c>
      <c r="AO584" s="7">
        <v>1</v>
      </c>
    </row>
    <row r="585" spans="12:41">
      <c r="L585" s="7"/>
      <c r="Q585" s="6" t="s">
        <v>4479</v>
      </c>
      <c r="R585" s="7">
        <v>1</v>
      </c>
      <c r="AN585" s="6" t="s">
        <v>859</v>
      </c>
      <c r="AO585" s="7">
        <v>1</v>
      </c>
    </row>
    <row r="586" spans="12:41">
      <c r="L586" s="7"/>
      <c r="Q586" s="6" t="s">
        <v>2783</v>
      </c>
      <c r="R586" s="7">
        <v>1</v>
      </c>
      <c r="AN586" s="6" t="s">
        <v>2367</v>
      </c>
      <c r="AO586" s="7">
        <v>1</v>
      </c>
    </row>
    <row r="587" spans="12:41">
      <c r="L587" s="7"/>
      <c r="Q587" s="6" t="s">
        <v>11069</v>
      </c>
      <c r="R587" s="7">
        <v>1</v>
      </c>
      <c r="AN587" s="6" t="s">
        <v>869</v>
      </c>
      <c r="AO587" s="7">
        <v>1</v>
      </c>
    </row>
    <row r="588" spans="12:41">
      <c r="L588" s="7"/>
      <c r="Q588" s="6" t="s">
        <v>4358</v>
      </c>
      <c r="R588" s="7">
        <v>1</v>
      </c>
      <c r="AN588" s="6" t="s">
        <v>10899</v>
      </c>
      <c r="AO588" s="7">
        <v>1</v>
      </c>
    </row>
    <row r="589" spans="12:41">
      <c r="L589" s="7"/>
      <c r="Q589" s="6" t="s">
        <v>6185</v>
      </c>
      <c r="R589" s="7">
        <v>1</v>
      </c>
      <c r="AN589" s="6" t="s">
        <v>2604</v>
      </c>
      <c r="AO589" s="7">
        <v>1</v>
      </c>
    </row>
    <row r="590" spans="12:41">
      <c r="L590" s="7"/>
      <c r="Q590" s="6" t="s">
        <v>10696</v>
      </c>
      <c r="R590" s="7">
        <v>1</v>
      </c>
      <c r="AN590" s="6" t="s">
        <v>10615</v>
      </c>
      <c r="AO590" s="7">
        <v>1</v>
      </c>
    </row>
    <row r="591" spans="12:41">
      <c r="L591" s="7"/>
      <c r="Q591" s="6" t="s">
        <v>549</v>
      </c>
      <c r="R591" s="7">
        <v>1</v>
      </c>
      <c r="AN591" s="6" t="s">
        <v>11410</v>
      </c>
      <c r="AO591" s="7">
        <v>1</v>
      </c>
    </row>
    <row r="592" spans="12:41">
      <c r="L592" s="7"/>
      <c r="Q592" s="6" t="s">
        <v>57</v>
      </c>
      <c r="R592" s="7">
        <v>1</v>
      </c>
      <c r="AN592" s="6" t="s">
        <v>1476</v>
      </c>
      <c r="AO592" s="7">
        <v>1</v>
      </c>
    </row>
    <row r="593" spans="12:41">
      <c r="L593" s="7"/>
      <c r="Q593" s="6" t="s">
        <v>112</v>
      </c>
      <c r="R593" s="7">
        <v>1</v>
      </c>
      <c r="AN593" s="6" t="s">
        <v>8988</v>
      </c>
      <c r="AO593" s="7">
        <v>1</v>
      </c>
    </row>
    <row r="594" spans="12:41">
      <c r="L594" s="7"/>
      <c r="Q594" s="6" t="s">
        <v>5419</v>
      </c>
      <c r="R594" s="7">
        <v>1</v>
      </c>
      <c r="AN594" s="6" t="s">
        <v>402</v>
      </c>
      <c r="AO594" s="7">
        <v>1</v>
      </c>
    </row>
    <row r="595" spans="12:41">
      <c r="L595" s="7"/>
      <c r="Q595" s="6" t="s">
        <v>6227</v>
      </c>
      <c r="R595" s="7">
        <v>1</v>
      </c>
      <c r="AN595" s="6" t="s">
        <v>4045</v>
      </c>
      <c r="AO595" s="7">
        <v>1</v>
      </c>
    </row>
    <row r="596" spans="12:41">
      <c r="L596" s="7"/>
      <c r="Q596" s="6" t="s">
        <v>8927</v>
      </c>
      <c r="R596" s="7">
        <v>1</v>
      </c>
      <c r="AN596" s="6" t="s">
        <v>4173</v>
      </c>
      <c r="AO596" s="7">
        <v>1</v>
      </c>
    </row>
    <row r="597" spans="12:41">
      <c r="L597" s="7"/>
      <c r="Q597" s="6" t="s">
        <v>11340</v>
      </c>
      <c r="R597" s="7">
        <v>1</v>
      </c>
      <c r="AN597" s="6" t="s">
        <v>5875</v>
      </c>
      <c r="AO597" s="7">
        <v>1</v>
      </c>
    </row>
    <row r="598" spans="12:41">
      <c r="L598" s="7"/>
      <c r="Q598" s="6" t="s">
        <v>899</v>
      </c>
      <c r="R598" s="7">
        <v>1</v>
      </c>
      <c r="AN598" s="6" t="s">
        <v>3804</v>
      </c>
      <c r="AO598" s="7">
        <v>1</v>
      </c>
    </row>
    <row r="599" spans="12:41">
      <c r="L599" s="7"/>
      <c r="Q599" s="6" t="s">
        <v>5921</v>
      </c>
      <c r="R599" s="7">
        <v>1</v>
      </c>
      <c r="AN599" s="6" t="s">
        <v>9777</v>
      </c>
      <c r="AO599" s="7">
        <v>1</v>
      </c>
    </row>
    <row r="600" spans="12:41">
      <c r="L600" s="7"/>
      <c r="Q600" s="6" t="s">
        <v>1824</v>
      </c>
      <c r="R600" s="7">
        <v>1</v>
      </c>
      <c r="AN600" s="6" t="s">
        <v>147</v>
      </c>
      <c r="AO600" s="7">
        <v>1</v>
      </c>
    </row>
    <row r="601" spans="12:41">
      <c r="L601" s="7"/>
      <c r="Q601" s="6" t="s">
        <v>10686</v>
      </c>
      <c r="R601" s="7">
        <v>1</v>
      </c>
      <c r="AN601" s="6" t="s">
        <v>7358</v>
      </c>
      <c r="AO601" s="7">
        <v>1</v>
      </c>
    </row>
    <row r="602" spans="12:41">
      <c r="L602" s="7"/>
      <c r="Q602" s="6" t="s">
        <v>7363</v>
      </c>
      <c r="R602" s="7">
        <v>1</v>
      </c>
      <c r="AN602" s="6" t="s">
        <v>10113</v>
      </c>
      <c r="AO602" s="7">
        <v>1</v>
      </c>
    </row>
    <row r="603" spans="12:41">
      <c r="L603" s="7"/>
      <c r="Q603" s="6" t="s">
        <v>1279</v>
      </c>
      <c r="R603" s="7">
        <v>1</v>
      </c>
      <c r="AN603" s="6" t="s">
        <v>271</v>
      </c>
      <c r="AO603" s="7">
        <v>1</v>
      </c>
    </row>
    <row r="604" spans="12:41">
      <c r="L604" s="7"/>
      <c r="Q604" s="6" t="s">
        <v>2247</v>
      </c>
      <c r="R604" s="7">
        <v>1</v>
      </c>
      <c r="AN604" s="6" t="s">
        <v>2136</v>
      </c>
      <c r="AO604" s="7">
        <v>1</v>
      </c>
    </row>
    <row r="605" spans="12:41">
      <c r="L605" s="7"/>
      <c r="Q605" s="6" t="s">
        <v>1524</v>
      </c>
      <c r="R605" s="7">
        <v>1</v>
      </c>
      <c r="AN605" s="6" t="s">
        <v>6564</v>
      </c>
      <c r="AO605" s="7">
        <v>1</v>
      </c>
    </row>
    <row r="606" spans="12:41">
      <c r="L606" s="7"/>
      <c r="Q606" s="6" t="s">
        <v>7554</v>
      </c>
      <c r="R606" s="7">
        <v>1</v>
      </c>
      <c r="AN606" s="6" t="s">
        <v>1580</v>
      </c>
      <c r="AO606" s="7">
        <v>1</v>
      </c>
    </row>
    <row r="607" spans="12:41">
      <c r="L607" s="7"/>
      <c r="Q607" s="6" t="s">
        <v>5522</v>
      </c>
      <c r="R607" s="7">
        <v>1</v>
      </c>
      <c r="AN607" s="6" t="s">
        <v>3390</v>
      </c>
      <c r="AO607" s="7">
        <v>1</v>
      </c>
    </row>
    <row r="608" spans="12:41">
      <c r="L608" s="7"/>
      <c r="Q608" s="6" t="s">
        <v>5101</v>
      </c>
      <c r="R608" s="7">
        <v>1</v>
      </c>
      <c r="AN608" s="6" t="s">
        <v>11691</v>
      </c>
      <c r="AO608" s="7">
        <v>1</v>
      </c>
    </row>
    <row r="609" spans="12:41">
      <c r="L609" s="7"/>
      <c r="Q609" s="6" t="s">
        <v>8194</v>
      </c>
      <c r="R609" s="7">
        <v>1</v>
      </c>
      <c r="AN609" s="6" t="s">
        <v>1814</v>
      </c>
      <c r="AO609" s="7">
        <v>1</v>
      </c>
    </row>
    <row r="610" spans="12:41">
      <c r="L610" s="7"/>
      <c r="Q610" s="6" t="s">
        <v>5153</v>
      </c>
      <c r="R610" s="7">
        <v>1</v>
      </c>
      <c r="AN610" s="6" t="s">
        <v>4073</v>
      </c>
      <c r="AO610" s="7">
        <v>1</v>
      </c>
    </row>
    <row r="611" spans="12:41">
      <c r="L611" s="7"/>
      <c r="Q611" s="6" t="s">
        <v>6900</v>
      </c>
      <c r="R611" s="7">
        <v>1</v>
      </c>
      <c r="AN611" s="6" t="s">
        <v>2843</v>
      </c>
      <c r="AO611" s="7">
        <v>1</v>
      </c>
    </row>
    <row r="612" spans="12:41">
      <c r="L612" s="7"/>
      <c r="Q612" s="6" t="s">
        <v>9020</v>
      </c>
      <c r="R612" s="7">
        <v>1</v>
      </c>
      <c r="AN612" s="6" t="s">
        <v>4138</v>
      </c>
      <c r="AO612" s="7">
        <v>1</v>
      </c>
    </row>
    <row r="613" spans="12:41">
      <c r="L613" s="7"/>
      <c r="Q613" s="6" t="s">
        <v>3480</v>
      </c>
      <c r="R613" s="7">
        <v>1</v>
      </c>
      <c r="AN613" s="6" t="s">
        <v>1888</v>
      </c>
      <c r="AO613" s="7">
        <v>1</v>
      </c>
    </row>
    <row r="614" spans="12:41">
      <c r="L614" s="7"/>
      <c r="Q614" s="6" t="s">
        <v>3056</v>
      </c>
      <c r="R614" s="7">
        <v>1</v>
      </c>
      <c r="AN614" s="6" t="s">
        <v>8538</v>
      </c>
      <c r="AO614" s="7">
        <v>1</v>
      </c>
    </row>
    <row r="615" spans="12:41">
      <c r="L615" s="7"/>
      <c r="Q615" s="6" t="s">
        <v>7758</v>
      </c>
      <c r="R615" s="7">
        <v>1</v>
      </c>
      <c r="AN615" s="6" t="s">
        <v>11762</v>
      </c>
      <c r="AO615" s="7">
        <v>1</v>
      </c>
    </row>
    <row r="616" spans="12:41">
      <c r="L616" s="7"/>
      <c r="Q616" s="6" t="s">
        <v>7049</v>
      </c>
      <c r="R616" s="7">
        <v>1</v>
      </c>
      <c r="AN616" s="6" t="s">
        <v>2341</v>
      </c>
      <c r="AO616" s="7">
        <v>1</v>
      </c>
    </row>
    <row r="617" spans="12:41">
      <c r="L617" s="7"/>
      <c r="Q617" s="6" t="s">
        <v>1984</v>
      </c>
      <c r="R617" s="7">
        <v>1</v>
      </c>
      <c r="AN617" s="6" t="s">
        <v>10939</v>
      </c>
      <c r="AO617" s="7">
        <v>1</v>
      </c>
    </row>
    <row r="618" spans="12:41">
      <c r="L618" s="7"/>
      <c r="Q618" s="6" t="s">
        <v>86</v>
      </c>
      <c r="R618" s="7">
        <v>1</v>
      </c>
      <c r="AN618" s="6" t="s">
        <v>8796</v>
      </c>
      <c r="AO618" s="7">
        <v>1</v>
      </c>
    </row>
    <row r="619" spans="12:41">
      <c r="L619" s="7"/>
      <c r="Q619" s="6" t="s">
        <v>192</v>
      </c>
      <c r="R619" s="7">
        <v>1</v>
      </c>
      <c r="AN619" s="6" t="s">
        <v>3718</v>
      </c>
      <c r="AO619" s="7">
        <v>1</v>
      </c>
    </row>
    <row r="620" spans="12:41">
      <c r="L620" s="7"/>
      <c r="Q620" s="6" t="s">
        <v>8998</v>
      </c>
      <c r="R620" s="7">
        <v>1</v>
      </c>
      <c r="AN620" s="6" t="s">
        <v>5972</v>
      </c>
      <c r="AO620" s="7">
        <v>1</v>
      </c>
    </row>
    <row r="621" spans="12:41">
      <c r="L621" s="7"/>
      <c r="Q621" s="6" t="s">
        <v>5676</v>
      </c>
      <c r="R621" s="7">
        <v>1</v>
      </c>
      <c r="AN621" s="6" t="s">
        <v>6492</v>
      </c>
      <c r="AO621" s="7">
        <v>1</v>
      </c>
    </row>
    <row r="622" spans="12:41">
      <c r="L622" s="7"/>
      <c r="Q622" s="6" t="s">
        <v>2823</v>
      </c>
      <c r="R622" s="7">
        <v>1</v>
      </c>
      <c r="AN622" s="6" t="s">
        <v>11661</v>
      </c>
      <c r="AO622" s="7">
        <v>1</v>
      </c>
    </row>
    <row r="623" spans="12:41">
      <c r="L623" s="7"/>
      <c r="Q623" s="6" t="s">
        <v>7495</v>
      </c>
      <c r="R623" s="7">
        <v>1</v>
      </c>
      <c r="AN623" s="6" t="s">
        <v>10425</v>
      </c>
      <c r="AO623" s="7">
        <v>1</v>
      </c>
    </row>
    <row r="624" spans="12:41">
      <c r="L624" s="7"/>
      <c r="Q624" s="6" t="s">
        <v>3455</v>
      </c>
      <c r="R624" s="7">
        <v>1</v>
      </c>
      <c r="AN624" s="6" t="s">
        <v>12205</v>
      </c>
      <c r="AO624" s="7">
        <v>1</v>
      </c>
    </row>
    <row r="625" spans="12:41">
      <c r="L625" s="7"/>
      <c r="Q625" s="6" t="s">
        <v>4988</v>
      </c>
      <c r="R625" s="7">
        <v>1</v>
      </c>
      <c r="AN625" s="6" t="s">
        <v>37</v>
      </c>
      <c r="AO625" s="7">
        <v>1</v>
      </c>
    </row>
    <row r="626" spans="12:41">
      <c r="L626" s="7"/>
      <c r="Q626" s="6" t="s">
        <v>7414</v>
      </c>
      <c r="R626" s="7">
        <v>1</v>
      </c>
      <c r="AN626" s="6" t="s">
        <v>7768</v>
      </c>
      <c r="AO626" s="7">
        <v>1</v>
      </c>
    </row>
    <row r="627" spans="12:41">
      <c r="L627" s="7"/>
      <c r="Q627" s="6" t="s">
        <v>7595</v>
      </c>
      <c r="R627" s="7">
        <v>1</v>
      </c>
      <c r="AN627" s="6" t="s">
        <v>11320</v>
      </c>
      <c r="AO627" s="7">
        <v>1</v>
      </c>
    </row>
    <row r="628" spans="12:41">
      <c r="L628" s="7"/>
      <c r="Q628" s="6" t="s">
        <v>2754</v>
      </c>
      <c r="R628" s="7">
        <v>1</v>
      </c>
      <c r="AN628" s="6" t="s">
        <v>1150</v>
      </c>
      <c r="AO628" s="7">
        <v>1</v>
      </c>
    </row>
    <row r="629" spans="12:41">
      <c r="L629" s="7"/>
      <c r="Q629" s="6" t="s">
        <v>3351</v>
      </c>
      <c r="R629" s="7">
        <v>1</v>
      </c>
      <c r="AN629" s="6" t="s">
        <v>4248</v>
      </c>
      <c r="AO629" s="7">
        <v>1</v>
      </c>
    </row>
    <row r="630" spans="12:41">
      <c r="L630" s="7"/>
      <c r="Q630" s="6" t="s">
        <v>2629</v>
      </c>
      <c r="R630" s="7">
        <v>1</v>
      </c>
      <c r="AN630" s="6" t="s">
        <v>11469</v>
      </c>
      <c r="AO630" s="7">
        <v>1</v>
      </c>
    </row>
    <row r="631" spans="12:41">
      <c r="L631" s="7"/>
      <c r="Q631" s="6" t="s">
        <v>9920</v>
      </c>
      <c r="R631" s="7">
        <v>1</v>
      </c>
      <c r="AN631" s="6" t="s">
        <v>3557</v>
      </c>
      <c r="AO631" s="7">
        <v>1</v>
      </c>
    </row>
    <row r="632" spans="12:41">
      <c r="L632" s="7"/>
      <c r="Q632" s="6" t="s">
        <v>9890</v>
      </c>
      <c r="R632" s="7">
        <v>1</v>
      </c>
      <c r="AN632" s="6" t="s">
        <v>3540</v>
      </c>
      <c r="AO632" s="7">
        <v>1</v>
      </c>
    </row>
    <row r="633" spans="12:41">
      <c r="L633" s="7"/>
      <c r="Q633" s="6" t="s">
        <v>1675</v>
      </c>
      <c r="R633" s="7">
        <v>1</v>
      </c>
      <c r="AN633" s="6" t="s">
        <v>8528</v>
      </c>
      <c r="AO633" s="7">
        <v>1</v>
      </c>
    </row>
    <row r="634" spans="12:41">
      <c r="L634" s="7"/>
      <c r="Q634" s="6" t="s">
        <v>9727</v>
      </c>
      <c r="R634" s="7">
        <v>1</v>
      </c>
      <c r="AN634" s="6" t="s">
        <v>10093</v>
      </c>
      <c r="AO634" s="7">
        <v>1</v>
      </c>
    </row>
    <row r="635" spans="12:41">
      <c r="L635" s="7"/>
      <c r="Q635" s="6" t="s">
        <v>8896</v>
      </c>
      <c r="R635" s="7">
        <v>1</v>
      </c>
      <c r="AN635" s="6" t="s">
        <v>3815</v>
      </c>
      <c r="AO635" s="7">
        <v>1</v>
      </c>
    </row>
    <row r="636" spans="12:41">
      <c r="L636" s="7"/>
      <c r="Q636" s="6" t="s">
        <v>7574</v>
      </c>
      <c r="R636" s="7">
        <v>1</v>
      </c>
      <c r="AN636" s="6" t="s">
        <v>4563</v>
      </c>
      <c r="AO636" s="7">
        <v>1</v>
      </c>
    </row>
    <row r="637" spans="12:41">
      <c r="L637" s="7"/>
      <c r="Q637" s="6" t="s">
        <v>6298</v>
      </c>
      <c r="R637" s="7">
        <v>1</v>
      </c>
      <c r="AN637" s="6" t="s">
        <v>5942</v>
      </c>
      <c r="AO637" s="7">
        <v>1</v>
      </c>
    </row>
    <row r="638" spans="12:41">
      <c r="L638" s="7"/>
      <c r="Q638" s="6" t="s">
        <v>4313</v>
      </c>
      <c r="R638" s="7">
        <v>1</v>
      </c>
      <c r="AN638" s="6" t="s">
        <v>3704</v>
      </c>
      <c r="AO638" s="7">
        <v>1</v>
      </c>
    </row>
    <row r="639" spans="12:41">
      <c r="L639" s="7"/>
      <c r="Q639" s="6" t="s">
        <v>2688</v>
      </c>
      <c r="R639" s="7">
        <v>1</v>
      </c>
      <c r="AN639" s="6" t="s">
        <v>1003</v>
      </c>
      <c r="AO639" s="7">
        <v>1</v>
      </c>
    </row>
    <row r="640" spans="12:41">
      <c r="L640" s="7"/>
      <c r="Q640" s="6" t="s">
        <v>10021</v>
      </c>
      <c r="R640" s="7">
        <v>1</v>
      </c>
      <c r="AN640" s="6" t="s">
        <v>4718</v>
      </c>
      <c r="AO640" s="7">
        <v>1</v>
      </c>
    </row>
    <row r="641" spans="12:41">
      <c r="L641" s="7"/>
      <c r="Q641" s="6" t="s">
        <v>10788</v>
      </c>
      <c r="R641" s="7">
        <v>1</v>
      </c>
      <c r="AN641" s="6" t="s">
        <v>770</v>
      </c>
      <c r="AO641" s="7">
        <v>1</v>
      </c>
    </row>
    <row r="642" spans="12:41">
      <c r="L642" s="7"/>
      <c r="Q642" s="6" t="s">
        <v>10595</v>
      </c>
      <c r="R642" s="7">
        <v>1</v>
      </c>
      <c r="AN642" s="6" t="s">
        <v>9627</v>
      </c>
      <c r="AO642" s="7">
        <v>1</v>
      </c>
    </row>
    <row r="643" spans="12:41">
      <c r="L643" s="7"/>
      <c r="Q643" s="6" t="s">
        <v>5081</v>
      </c>
      <c r="R643" s="7">
        <v>1</v>
      </c>
      <c r="AN643" s="6" t="s">
        <v>12396</v>
      </c>
      <c r="AO643" s="7">
        <v>1</v>
      </c>
    </row>
    <row r="644" spans="12:41">
      <c r="L644" s="7"/>
      <c r="Q644" s="6" t="s">
        <v>6147</v>
      </c>
      <c r="R644" s="7">
        <v>1</v>
      </c>
      <c r="AN644" s="6" t="s">
        <v>7000</v>
      </c>
      <c r="AO644" s="7">
        <v>1</v>
      </c>
    </row>
    <row r="645" spans="12:41">
      <c r="L645" s="7"/>
      <c r="Q645" s="6" t="s">
        <v>10645</v>
      </c>
      <c r="R645" s="7">
        <v>1</v>
      </c>
      <c r="AN645" s="6" t="s">
        <v>2330</v>
      </c>
      <c r="AO645" s="7">
        <v>1</v>
      </c>
    </row>
    <row r="646" spans="12:41">
      <c r="L646" s="7"/>
      <c r="Q646" s="6" t="s">
        <v>835</v>
      </c>
      <c r="R646" s="7">
        <v>1</v>
      </c>
      <c r="AN646" s="6" t="s">
        <v>232</v>
      </c>
      <c r="AO646" s="7">
        <v>1</v>
      </c>
    </row>
    <row r="647" spans="12:41">
      <c r="L647" s="7"/>
      <c r="Q647" s="6" t="s">
        <v>47</v>
      </c>
      <c r="R647" s="7">
        <v>1</v>
      </c>
      <c r="AN647" s="6" t="s">
        <v>5511</v>
      </c>
      <c r="AO647" s="7">
        <v>1</v>
      </c>
    </row>
    <row r="648" spans="12:41">
      <c r="L648" s="7"/>
      <c r="Q648" s="6" t="s">
        <v>4469</v>
      </c>
      <c r="R648" s="7">
        <v>1</v>
      </c>
      <c r="AN648" s="6" t="s">
        <v>754</v>
      </c>
      <c r="AO648" s="7">
        <v>1</v>
      </c>
    </row>
    <row r="649" spans="12:41">
      <c r="L649" s="7"/>
      <c r="Q649" s="6" t="s">
        <v>10225</v>
      </c>
      <c r="R649" s="7">
        <v>1</v>
      </c>
      <c r="AN649" s="6" t="s">
        <v>5895</v>
      </c>
      <c r="AO649" s="7">
        <v>1</v>
      </c>
    </row>
    <row r="650" spans="12:41">
      <c r="L650" s="7"/>
      <c r="Q650" s="6" t="s">
        <v>5266</v>
      </c>
      <c r="R650" s="7">
        <v>1</v>
      </c>
      <c r="AN650" s="6" t="s">
        <v>3973</v>
      </c>
      <c r="AO650" s="7">
        <v>1</v>
      </c>
    </row>
    <row r="651" spans="12:41">
      <c r="L651" s="7"/>
      <c r="Q651" s="6" t="s">
        <v>6654</v>
      </c>
      <c r="R651" s="7">
        <v>1</v>
      </c>
      <c r="AN651" s="6" t="s">
        <v>2713</v>
      </c>
      <c r="AO651" s="7">
        <v>1</v>
      </c>
    </row>
    <row r="652" spans="12:41">
      <c r="L652" s="7"/>
      <c r="Q652" s="6" t="s">
        <v>4128</v>
      </c>
      <c r="R652" s="7">
        <v>1</v>
      </c>
      <c r="AN652" s="6" t="s">
        <v>2044</v>
      </c>
      <c r="AO652" s="7">
        <v>1</v>
      </c>
    </row>
    <row r="653" spans="12:41">
      <c r="L653" s="7"/>
      <c r="Q653" s="6" t="s">
        <v>2948</v>
      </c>
      <c r="R653" s="7">
        <v>1</v>
      </c>
      <c r="AN653" s="6" t="s">
        <v>11732</v>
      </c>
      <c r="AO653" s="7">
        <v>1</v>
      </c>
    </row>
    <row r="654" spans="12:41">
      <c r="L654" s="7"/>
      <c r="Q654" s="6" t="s">
        <v>3690</v>
      </c>
      <c r="R654" s="7">
        <v>1</v>
      </c>
      <c r="AN654" s="6" t="s">
        <v>2678</v>
      </c>
      <c r="AO654" s="7">
        <v>1</v>
      </c>
    </row>
    <row r="655" spans="12:41">
      <c r="L655" s="7"/>
      <c r="Q655" s="6" t="s">
        <v>3115</v>
      </c>
      <c r="R655" s="7">
        <v>1</v>
      </c>
      <c r="AN655" s="6" t="s">
        <v>3729</v>
      </c>
      <c r="AO655" s="7">
        <v>1</v>
      </c>
    </row>
    <row r="656" spans="12:41">
      <c r="L656" s="7"/>
      <c r="Q656" s="6" t="s">
        <v>7513</v>
      </c>
      <c r="R656" s="7">
        <v>1</v>
      </c>
      <c r="AN656" s="6" t="s">
        <v>5133</v>
      </c>
      <c r="AO656" s="7">
        <v>1</v>
      </c>
    </row>
    <row r="657" spans="12:41">
      <c r="L657" s="7"/>
      <c r="Q657" s="6" t="s">
        <v>10195</v>
      </c>
      <c r="R657" s="7">
        <v>1</v>
      </c>
      <c r="AN657" s="6" t="s">
        <v>8467</v>
      </c>
      <c r="AO657" s="7">
        <v>1</v>
      </c>
    </row>
    <row r="658" spans="12:41">
      <c r="L658" s="7"/>
      <c r="Q658" s="6" t="s">
        <v>7465</v>
      </c>
      <c r="R658" s="7">
        <v>1</v>
      </c>
      <c r="AN658" s="6" t="s">
        <v>9420</v>
      </c>
      <c r="AO658" s="7">
        <v>1</v>
      </c>
    </row>
    <row r="659" spans="12:41">
      <c r="L659" s="7"/>
      <c r="Q659" s="6" t="s">
        <v>6726</v>
      </c>
      <c r="R659" s="7">
        <v>1</v>
      </c>
      <c r="AN659" s="6" t="s">
        <v>8836</v>
      </c>
      <c r="AO659" s="7">
        <v>1</v>
      </c>
    </row>
    <row r="660" spans="12:41">
      <c r="L660" s="7"/>
      <c r="Q660" s="6" t="s">
        <v>11823</v>
      </c>
      <c r="R660" s="7">
        <v>1</v>
      </c>
      <c r="AN660" s="6" t="s">
        <v>3142</v>
      </c>
      <c r="AO660" s="7">
        <v>1</v>
      </c>
    </row>
    <row r="661" spans="12:41">
      <c r="L661" s="7"/>
      <c r="Q661" s="6" t="s">
        <v>6472</v>
      </c>
      <c r="R661" s="7">
        <v>1</v>
      </c>
      <c r="AN661" s="6" t="s">
        <v>8487</v>
      </c>
      <c r="AO661" s="7">
        <v>1</v>
      </c>
    </row>
    <row r="662" spans="12:41">
      <c r="L662" s="7"/>
      <c r="Q662" s="6" t="s">
        <v>4761</v>
      </c>
      <c r="R662" s="7">
        <v>1</v>
      </c>
      <c r="AN662" s="6" t="s">
        <v>4419</v>
      </c>
      <c r="AO662" s="7">
        <v>1</v>
      </c>
    </row>
    <row r="663" spans="12:41">
      <c r="L663" s="7"/>
      <c r="Q663" s="6" t="s">
        <v>10072</v>
      </c>
      <c r="R663" s="7">
        <v>1</v>
      </c>
      <c r="AN663" s="6" t="s">
        <v>8968</v>
      </c>
      <c r="AO663" s="7">
        <v>1</v>
      </c>
    </row>
    <row r="664" spans="12:41">
      <c r="L664" s="7"/>
      <c r="Q664" s="6" t="s">
        <v>4288</v>
      </c>
      <c r="R664" s="7">
        <v>1</v>
      </c>
      <c r="AN664" s="6" t="s">
        <v>5748</v>
      </c>
      <c r="AO664" s="7">
        <v>1</v>
      </c>
    </row>
    <row r="665" spans="12:41">
      <c r="L665" s="7"/>
      <c r="Q665" s="6" t="s">
        <v>11773</v>
      </c>
      <c r="R665" s="7">
        <v>1</v>
      </c>
      <c r="AN665" s="6" t="s">
        <v>9152</v>
      </c>
      <c r="AO665" s="7">
        <v>1</v>
      </c>
    </row>
    <row r="666" spans="12:41">
      <c r="L666" s="7"/>
      <c r="Q666" s="6" t="s">
        <v>3932</v>
      </c>
      <c r="R666" s="7">
        <v>1</v>
      </c>
      <c r="AN666" s="6" t="s">
        <v>7090</v>
      </c>
      <c r="AO666" s="7">
        <v>1</v>
      </c>
    </row>
    <row r="667" spans="12:41">
      <c r="L667" s="7"/>
      <c r="Q667" s="6" t="s">
        <v>3944</v>
      </c>
      <c r="R667" s="7">
        <v>1</v>
      </c>
      <c r="AN667" s="6" t="s">
        <v>11722</v>
      </c>
      <c r="AO667" s="7">
        <v>1</v>
      </c>
    </row>
    <row r="668" spans="12:41">
      <c r="L668" s="7"/>
      <c r="Q668" s="6" t="s">
        <v>6795</v>
      </c>
      <c r="R668" s="7">
        <v>1</v>
      </c>
      <c r="AN668" s="6" t="s">
        <v>3628</v>
      </c>
      <c r="AO668" s="7">
        <v>1</v>
      </c>
    </row>
    <row r="669" spans="12:41">
      <c r="L669" s="7"/>
      <c r="Q669" s="6" t="s">
        <v>8424</v>
      </c>
      <c r="R669" s="7">
        <v>1</v>
      </c>
      <c r="AN669" s="6" t="s">
        <v>9500</v>
      </c>
      <c r="AO669" s="7">
        <v>1</v>
      </c>
    </row>
    <row r="670" spans="12:41">
      <c r="L670" s="7"/>
      <c r="Q670" s="6" t="s">
        <v>6674</v>
      </c>
      <c r="R670" s="7">
        <v>1</v>
      </c>
      <c r="AN670" s="6" t="s">
        <v>11370</v>
      </c>
      <c r="AO670" s="7">
        <v>1</v>
      </c>
    </row>
    <row r="671" spans="12:41">
      <c r="L671" s="7"/>
      <c r="Q671" s="6" t="s">
        <v>7240</v>
      </c>
      <c r="R671" s="7">
        <v>1</v>
      </c>
      <c r="AN671" s="6" t="s">
        <v>2077</v>
      </c>
      <c r="AO671" s="7">
        <v>1</v>
      </c>
    </row>
    <row r="672" spans="12:41">
      <c r="L672" s="7"/>
      <c r="Q672" s="6" t="s">
        <v>11752</v>
      </c>
      <c r="R672" s="7">
        <v>1</v>
      </c>
      <c r="AN672" s="6" t="s">
        <v>2658</v>
      </c>
      <c r="AO672" s="7">
        <v>1</v>
      </c>
    </row>
    <row r="673" spans="12:41">
      <c r="L673" s="7"/>
      <c r="Q673" s="6" t="s">
        <v>1179</v>
      </c>
      <c r="R673" s="7">
        <v>1</v>
      </c>
      <c r="AN673" s="6" t="s">
        <v>967</v>
      </c>
      <c r="AO673" s="7">
        <v>1</v>
      </c>
    </row>
    <row r="674" spans="12:41">
      <c r="L674" s="7"/>
      <c r="Q674" s="6" t="s">
        <v>4344</v>
      </c>
      <c r="R674" s="7">
        <v>1</v>
      </c>
      <c r="AN674" s="6" t="s">
        <v>3361</v>
      </c>
      <c r="AO674" s="7">
        <v>1</v>
      </c>
    </row>
    <row r="675" spans="12:41">
      <c r="L675" s="7"/>
      <c r="Q675" s="6" t="s">
        <v>3172</v>
      </c>
      <c r="R675" s="7">
        <v>1</v>
      </c>
      <c r="AN675" s="6" t="s">
        <v>10205</v>
      </c>
      <c r="AO675" s="7">
        <v>1</v>
      </c>
    </row>
    <row r="676" spans="12:41">
      <c r="L676" s="7"/>
      <c r="Q676" s="6" t="s">
        <v>12676</v>
      </c>
      <c r="R676" s="7">
        <v>1</v>
      </c>
      <c r="AN676" s="6" t="s">
        <v>5091</v>
      </c>
      <c r="AO676" s="7">
        <v>1</v>
      </c>
    </row>
    <row r="677" spans="12:41">
      <c r="L677" s="7"/>
      <c r="Q677" s="6" t="s">
        <v>5624</v>
      </c>
      <c r="R677" s="7">
        <v>1</v>
      </c>
      <c r="AN677" s="6" t="s">
        <v>6217</v>
      </c>
      <c r="AO677" s="7">
        <v>1</v>
      </c>
    </row>
    <row r="678" spans="12:41">
      <c r="L678" s="7"/>
      <c r="Q678" s="6" t="s">
        <v>6340</v>
      </c>
      <c r="R678" s="7">
        <v>1</v>
      </c>
      <c r="AN678" s="6" t="s">
        <v>11340</v>
      </c>
      <c r="AO678" s="7">
        <v>1</v>
      </c>
    </row>
    <row r="679" spans="12:41">
      <c r="L679" s="7"/>
      <c r="Q679" s="6" t="s">
        <v>879</v>
      </c>
      <c r="R679" s="7">
        <v>1</v>
      </c>
      <c r="AN679" s="6" t="s">
        <v>9829</v>
      </c>
      <c r="AO679" s="7">
        <v>1</v>
      </c>
    </row>
    <row r="680" spans="12:41">
      <c r="L680" s="7"/>
      <c r="Q680" s="6" t="s">
        <v>5091</v>
      </c>
      <c r="R680" s="7">
        <v>1</v>
      </c>
      <c r="AN680" s="6" t="s">
        <v>6472</v>
      </c>
      <c r="AO680" s="7">
        <v>1</v>
      </c>
    </row>
    <row r="681" spans="12:41">
      <c r="L681" s="7"/>
      <c r="Q681" s="6" t="s">
        <v>7250</v>
      </c>
      <c r="R681" s="7">
        <v>1</v>
      </c>
      <c r="AN681" s="6" t="s">
        <v>1929</v>
      </c>
      <c r="AO681" s="7">
        <v>1</v>
      </c>
    </row>
    <row r="682" spans="12:41">
      <c r="L682" s="7"/>
      <c r="Q682" s="6" t="s">
        <v>11984</v>
      </c>
      <c r="R682" s="7">
        <v>1</v>
      </c>
      <c r="AN682" s="6" t="s">
        <v>10969</v>
      </c>
      <c r="AO682" s="7">
        <v>1</v>
      </c>
    </row>
    <row r="683" spans="12:41">
      <c r="L683" s="7"/>
      <c r="Q683" s="6" t="s">
        <v>6990</v>
      </c>
      <c r="R683" s="7">
        <v>1</v>
      </c>
      <c r="AN683" s="6" t="s">
        <v>5123</v>
      </c>
      <c r="AO683" s="7">
        <v>1</v>
      </c>
    </row>
    <row r="684" spans="12:41">
      <c r="L684" s="7"/>
      <c r="Q684" s="6" t="s">
        <v>4439</v>
      </c>
      <c r="R684" s="7">
        <v>1</v>
      </c>
      <c r="AN684" s="6" t="s">
        <v>3351</v>
      </c>
      <c r="AO684" s="7">
        <v>1</v>
      </c>
    </row>
    <row r="685" spans="12:41">
      <c r="L685" s="7"/>
      <c r="Q685" s="6" t="s">
        <v>3105</v>
      </c>
      <c r="R685" s="7">
        <v>1</v>
      </c>
      <c r="AN685" s="6" t="s">
        <v>943</v>
      </c>
      <c r="AO685" s="7">
        <v>1</v>
      </c>
    </row>
    <row r="686" spans="12:41">
      <c r="L686" s="7"/>
      <c r="Q686" s="6" t="s">
        <v>5246</v>
      </c>
      <c r="R686" s="7">
        <v>1</v>
      </c>
      <c r="AN686" s="6" t="s">
        <v>8917</v>
      </c>
      <c r="AO686" s="7">
        <v>1</v>
      </c>
    </row>
    <row r="687" spans="12:41">
      <c r="L687" s="7"/>
      <c r="Q687" s="6" t="s">
        <v>3582</v>
      </c>
      <c r="R687" s="7">
        <v>1</v>
      </c>
      <c r="AN687" s="6" t="s">
        <v>1471</v>
      </c>
      <c r="AO687" s="7">
        <v>1</v>
      </c>
    </row>
    <row r="688" spans="12:41">
      <c r="L688" s="7"/>
      <c r="Q688" s="6" t="s">
        <v>7374</v>
      </c>
      <c r="R688" s="7">
        <v>1</v>
      </c>
      <c r="AN688" s="6" t="s">
        <v>2068</v>
      </c>
      <c r="AO688" s="7">
        <v>1</v>
      </c>
    </row>
    <row r="689" spans="12:41">
      <c r="L689" s="7"/>
      <c r="Q689" s="6" t="s">
        <v>9091</v>
      </c>
      <c r="R689" s="7">
        <v>1</v>
      </c>
      <c r="AN689" s="6" t="s">
        <v>5143</v>
      </c>
      <c r="AO689" s="7">
        <v>1</v>
      </c>
    </row>
    <row r="690" spans="12:41">
      <c r="L690" s="7"/>
      <c r="Q690" s="6" t="s">
        <v>9183</v>
      </c>
      <c r="R690" s="7">
        <v>1</v>
      </c>
      <c r="AN690" s="6" t="s">
        <v>12427</v>
      </c>
      <c r="AO690" s="7">
        <v>1</v>
      </c>
    </row>
    <row r="691" spans="12:41">
      <c r="L691" s="7"/>
      <c r="Q691" s="6" t="s">
        <v>10979</v>
      </c>
      <c r="R691" s="7">
        <v>1</v>
      </c>
      <c r="AN691" s="6" t="s">
        <v>4822</v>
      </c>
      <c r="AO691" s="7">
        <v>1</v>
      </c>
    </row>
    <row r="692" spans="12:41">
      <c r="L692" s="7"/>
      <c r="Q692" s="6" t="s">
        <v>7939</v>
      </c>
      <c r="R692" s="7">
        <v>1</v>
      </c>
      <c r="AN692" s="6" t="s">
        <v>3480</v>
      </c>
      <c r="AO692" s="7">
        <v>1</v>
      </c>
    </row>
    <row r="693" spans="12:41">
      <c r="L693" s="7"/>
      <c r="Q693" s="6" t="s">
        <v>11171</v>
      </c>
      <c r="R693" s="7">
        <v>1</v>
      </c>
      <c r="AN693" s="6" t="s">
        <v>411</v>
      </c>
      <c r="AO693" s="7">
        <v>1</v>
      </c>
    </row>
    <row r="694" spans="12:41">
      <c r="L694" s="7"/>
      <c r="Q694" s="6" t="s">
        <v>10155</v>
      </c>
      <c r="R694" s="7">
        <v>1</v>
      </c>
      <c r="AN694" s="6" t="s">
        <v>10645</v>
      </c>
      <c r="AO694" s="7">
        <v>1</v>
      </c>
    </row>
    <row r="695" spans="12:41">
      <c r="L695" s="7"/>
      <c r="Q695" s="6" t="s">
        <v>5844</v>
      </c>
      <c r="R695" s="7">
        <v>1</v>
      </c>
      <c r="AN695" s="6" t="s">
        <v>16</v>
      </c>
      <c r="AO695" s="7">
        <v>1</v>
      </c>
    </row>
    <row r="696" spans="12:41">
      <c r="L696" s="7"/>
      <c r="Q696" s="6" t="s">
        <v>2218</v>
      </c>
      <c r="R696" s="7">
        <v>1</v>
      </c>
      <c r="AN696" s="6" t="s">
        <v>5624</v>
      </c>
      <c r="AO696" s="7">
        <v>1</v>
      </c>
    </row>
    <row r="697" spans="12:41">
      <c r="L697" s="7"/>
      <c r="Q697" s="6" t="s">
        <v>12455</v>
      </c>
      <c r="R697" s="7">
        <v>1</v>
      </c>
      <c r="AN697" s="6" t="s">
        <v>12075</v>
      </c>
      <c r="AO697" s="7">
        <v>1</v>
      </c>
    </row>
    <row r="698" spans="12:41">
      <c r="L698" s="7"/>
      <c r="Q698" s="6" t="s">
        <v>2155</v>
      </c>
      <c r="R698" s="7">
        <v>1</v>
      </c>
      <c r="AN698" s="6" t="s">
        <v>8704</v>
      </c>
      <c r="AO698" s="7">
        <v>1</v>
      </c>
    </row>
    <row r="699" spans="12:41">
      <c r="L699" s="7"/>
      <c r="Q699" s="6" t="s">
        <v>2734</v>
      </c>
      <c r="R699" s="7">
        <v>1</v>
      </c>
      <c r="AN699" s="6" t="s">
        <v>12606</v>
      </c>
      <c r="AO699" s="7">
        <v>1</v>
      </c>
    </row>
    <row r="700" spans="12:41">
      <c r="L700" s="7"/>
      <c r="Q700" s="6" t="s">
        <v>1705</v>
      </c>
      <c r="R700" s="7">
        <v>1</v>
      </c>
      <c r="AN700" s="6" t="s">
        <v>2803</v>
      </c>
      <c r="AO700" s="7">
        <v>1</v>
      </c>
    </row>
    <row r="701" spans="12:41">
      <c r="L701" s="7"/>
      <c r="Q701" s="6" t="s">
        <v>6034</v>
      </c>
      <c r="R701" s="7">
        <v>1</v>
      </c>
      <c r="AN701" s="6" t="s">
        <v>11459</v>
      </c>
      <c r="AO701" s="7">
        <v>1</v>
      </c>
    </row>
    <row r="702" spans="12:41">
      <c r="L702" s="7"/>
      <c r="Q702" s="6" t="s">
        <v>2867</v>
      </c>
      <c r="R702" s="7">
        <v>1</v>
      </c>
      <c r="AN702" s="6" t="s">
        <v>1259</v>
      </c>
      <c r="AO702" s="7">
        <v>1</v>
      </c>
    </row>
    <row r="703" spans="12:41">
      <c r="L703" s="7"/>
      <c r="Q703" s="6" t="s">
        <v>1898</v>
      </c>
      <c r="R703" s="7">
        <v>1</v>
      </c>
      <c r="AN703" s="6" t="s">
        <v>4924</v>
      </c>
      <c r="AO703" s="7">
        <v>1</v>
      </c>
    </row>
    <row r="704" spans="12:41">
      <c r="L704" s="7"/>
      <c r="Q704" s="6" t="s">
        <v>1249</v>
      </c>
      <c r="R704" s="7">
        <v>1</v>
      </c>
      <c r="AN704" s="6" t="s">
        <v>2848</v>
      </c>
      <c r="AO704" s="7">
        <v>1</v>
      </c>
    </row>
    <row r="705" spans="12:41">
      <c r="L705" s="7"/>
      <c r="Q705" s="6" t="s">
        <v>1560</v>
      </c>
      <c r="R705" s="7">
        <v>1</v>
      </c>
      <c r="AN705" s="6" t="s">
        <v>10465</v>
      </c>
      <c r="AO705" s="7">
        <v>1</v>
      </c>
    </row>
    <row r="706" spans="12:41">
      <c r="L706" s="7"/>
      <c r="Q706" s="6" t="s">
        <v>1353</v>
      </c>
      <c r="R706" s="7">
        <v>1</v>
      </c>
      <c r="AN706" s="6" t="s">
        <v>6185</v>
      </c>
      <c r="AO706" s="7">
        <v>1</v>
      </c>
    </row>
    <row r="707" spans="12:41">
      <c r="L707" s="7"/>
      <c r="Q707" s="6" t="s">
        <v>2372</v>
      </c>
      <c r="R707" s="7">
        <v>1</v>
      </c>
      <c r="AN707" s="6" t="s">
        <v>7981</v>
      </c>
      <c r="AO707" s="7">
        <v>1</v>
      </c>
    </row>
    <row r="708" spans="12:41">
      <c r="L708" s="7"/>
      <c r="Q708" s="6" t="s">
        <v>6075</v>
      </c>
      <c r="R708" s="7">
        <v>1</v>
      </c>
      <c r="AN708" s="6" t="s">
        <v>1524</v>
      </c>
      <c r="AO708" s="7">
        <v>1</v>
      </c>
    </row>
    <row r="709" spans="12:41">
      <c r="L709" s="7"/>
      <c r="Q709" s="6" t="s">
        <v>11671</v>
      </c>
      <c r="R709" s="7">
        <v>1</v>
      </c>
      <c r="AN709" s="6" t="s">
        <v>5666</v>
      </c>
      <c r="AO709" s="7">
        <v>1</v>
      </c>
    </row>
    <row r="710" spans="12:41">
      <c r="L710" s="7"/>
      <c r="Q710" s="6" t="s">
        <v>5389</v>
      </c>
      <c r="R710" s="7">
        <v>1</v>
      </c>
      <c r="AN710" s="6" t="s">
        <v>5676</v>
      </c>
      <c r="AO710" s="7">
        <v>1</v>
      </c>
    </row>
    <row r="711" spans="12:41">
      <c r="L711" s="7"/>
      <c r="Q711" s="6" t="s">
        <v>318</v>
      </c>
      <c r="R711" s="7">
        <v>1</v>
      </c>
      <c r="AN711" s="6" t="s">
        <v>416</v>
      </c>
      <c r="AO711" s="7">
        <v>1</v>
      </c>
    </row>
    <row r="712" spans="12:41">
      <c r="L712" s="7"/>
      <c r="Q712" s="6" t="s">
        <v>1348</v>
      </c>
      <c r="R712" s="7">
        <v>1</v>
      </c>
      <c r="AN712" s="6" t="s">
        <v>6298</v>
      </c>
      <c r="AO712" s="7">
        <v>1</v>
      </c>
    </row>
    <row r="713" spans="12:41">
      <c r="L713" s="7"/>
      <c r="Q713" s="6" t="s">
        <v>9708</v>
      </c>
      <c r="R713" s="7">
        <v>1</v>
      </c>
      <c r="AN713" s="6" t="s">
        <v>1419</v>
      </c>
      <c r="AO713" s="7">
        <v>1</v>
      </c>
    </row>
    <row r="714" spans="12:41">
      <c r="L714" s="7"/>
      <c r="Q714" s="6" t="s">
        <v>760</v>
      </c>
      <c r="R714" s="7">
        <v>1</v>
      </c>
      <c r="AN714" s="6" t="s">
        <v>2948</v>
      </c>
      <c r="AO714" s="7">
        <v>1</v>
      </c>
    </row>
    <row r="715" spans="12:41">
      <c r="L715" s="7"/>
      <c r="Q715" s="6" t="s">
        <v>679</v>
      </c>
      <c r="R715" s="7">
        <v>1</v>
      </c>
      <c r="AN715" s="6" t="s">
        <v>127</v>
      </c>
      <c r="AO715" s="7">
        <v>1</v>
      </c>
    </row>
    <row r="716" spans="12:41">
      <c r="L716" s="7"/>
      <c r="Q716" s="6" t="s">
        <v>1437</v>
      </c>
      <c r="R716" s="7">
        <v>1</v>
      </c>
      <c r="AN716" s="6" t="s">
        <v>8424</v>
      </c>
      <c r="AO716" s="7">
        <v>1</v>
      </c>
    </row>
    <row r="717" spans="12:41">
      <c r="L717" s="7"/>
      <c r="Q717" s="6" t="s">
        <v>12014</v>
      </c>
      <c r="R717" s="7">
        <v>1</v>
      </c>
      <c r="AN717" s="6" t="s">
        <v>4946</v>
      </c>
      <c r="AO717" s="7">
        <v>1</v>
      </c>
    </row>
    <row r="718" spans="12:41">
      <c r="L718" s="7"/>
      <c r="Q718" s="6" t="s">
        <v>1844</v>
      </c>
      <c r="R718" s="7">
        <v>1</v>
      </c>
      <c r="AN718" s="6" t="s">
        <v>12326</v>
      </c>
      <c r="AO718" s="7">
        <v>1</v>
      </c>
    </row>
    <row r="719" spans="12:41">
      <c r="L719" s="7"/>
      <c r="Q719" s="6" t="s">
        <v>1052</v>
      </c>
      <c r="R719" s="7">
        <v>1</v>
      </c>
      <c r="AN719" s="6" t="s">
        <v>7868</v>
      </c>
      <c r="AO719" s="7">
        <v>1</v>
      </c>
    </row>
    <row r="720" spans="12:41">
      <c r="L720" s="7"/>
      <c r="Q720" s="6" t="s">
        <v>1409</v>
      </c>
      <c r="R720" s="7">
        <v>1</v>
      </c>
      <c r="AN720" s="6" t="s">
        <v>919</v>
      </c>
      <c r="AO720" s="7">
        <v>1</v>
      </c>
    </row>
    <row r="721" spans="12:41">
      <c r="L721" s="7"/>
      <c r="Q721" s="6" t="s">
        <v>1264</v>
      </c>
      <c r="R721" s="7">
        <v>1</v>
      </c>
      <c r="AN721" s="6" t="s">
        <v>6574</v>
      </c>
      <c r="AO721" s="7">
        <v>1</v>
      </c>
    </row>
    <row r="722" spans="12:41">
      <c r="L722" s="7"/>
      <c r="Q722" s="6" t="s">
        <v>2466</v>
      </c>
      <c r="R722" s="7">
        <v>1</v>
      </c>
      <c r="AN722" s="6" t="s">
        <v>1944</v>
      </c>
      <c r="AO722" s="7">
        <v>1</v>
      </c>
    </row>
    <row r="723" spans="12:41">
      <c r="L723" s="7"/>
      <c r="Q723" s="6" t="s">
        <v>3752</v>
      </c>
      <c r="R723" s="7">
        <v>1</v>
      </c>
      <c r="AN723" s="6" t="s">
        <v>5399</v>
      </c>
      <c r="AO723" s="7">
        <v>1</v>
      </c>
    </row>
    <row r="724" spans="12:41">
      <c r="L724" s="7"/>
      <c r="Q724" s="6" t="s">
        <v>10316</v>
      </c>
      <c r="R724" s="7">
        <v>1</v>
      </c>
      <c r="AN724" s="6" t="s">
        <v>1868</v>
      </c>
      <c r="AO724" s="7">
        <v>1</v>
      </c>
    </row>
    <row r="725" spans="12:41">
      <c r="L725" s="7"/>
      <c r="Q725" s="6" t="s">
        <v>8225</v>
      </c>
      <c r="R725" s="7">
        <v>1</v>
      </c>
      <c r="AN725" s="6" t="s">
        <v>5409</v>
      </c>
      <c r="AO725" s="7">
        <v>1</v>
      </c>
    </row>
    <row r="726" spans="12:41">
      <c r="L726" s="7"/>
      <c r="Q726" s="6" t="s">
        <v>10376</v>
      </c>
      <c r="R726" s="7">
        <v>1</v>
      </c>
      <c r="AN726" s="6" t="s">
        <v>6765</v>
      </c>
      <c r="AO726" s="7">
        <v>1</v>
      </c>
    </row>
    <row r="727" spans="12:41">
      <c r="L727" s="7"/>
      <c r="Q727" s="6" t="s">
        <v>7585</v>
      </c>
      <c r="R727" s="7">
        <v>1</v>
      </c>
      <c r="AN727" s="6" t="s">
        <v>6890</v>
      </c>
      <c r="AO727" s="7">
        <v>1</v>
      </c>
    </row>
    <row r="728" spans="12:41">
      <c r="L728" s="7"/>
      <c r="Q728" s="6" t="s">
        <v>5931</v>
      </c>
      <c r="R728" s="7">
        <v>1</v>
      </c>
      <c r="AN728" s="6" t="s">
        <v>5501</v>
      </c>
      <c r="AO728" s="7">
        <v>1</v>
      </c>
    </row>
    <row r="729" spans="12:41">
      <c r="L729" s="7"/>
      <c r="Q729" s="6" t="s">
        <v>12185</v>
      </c>
      <c r="R729" s="7">
        <v>1</v>
      </c>
      <c r="AN729" s="6" t="s">
        <v>11844</v>
      </c>
      <c r="AO729" s="7">
        <v>1</v>
      </c>
    </row>
    <row r="730" spans="12:41">
      <c r="L730" s="7"/>
      <c r="Q730" s="6" t="s">
        <v>11049</v>
      </c>
      <c r="R730" s="7">
        <v>1</v>
      </c>
      <c r="AN730" s="6" t="s">
        <v>11380</v>
      </c>
      <c r="AO730" s="7">
        <v>1</v>
      </c>
    </row>
    <row r="731" spans="12:41">
      <c r="L731" s="7"/>
      <c r="Q731" s="6" t="s">
        <v>8082</v>
      </c>
      <c r="R731" s="7">
        <v>1</v>
      </c>
      <c r="AN731" s="6" t="s">
        <v>11783</v>
      </c>
      <c r="AO731" s="7">
        <v>1</v>
      </c>
    </row>
    <row r="732" spans="12:41">
      <c r="L732" s="7"/>
      <c r="Q732" s="6" t="s">
        <v>11854</v>
      </c>
      <c r="R732" s="7">
        <v>1</v>
      </c>
      <c r="AN732" s="6" t="s">
        <v>5718</v>
      </c>
      <c r="AO732" s="7">
        <v>1</v>
      </c>
    </row>
    <row r="733" spans="12:41">
      <c r="L733" s="7"/>
      <c r="Q733" s="6" t="s">
        <v>7888</v>
      </c>
      <c r="R733" s="7">
        <v>1</v>
      </c>
      <c r="AN733" s="6" t="s">
        <v>8122</v>
      </c>
      <c r="AO733" s="7">
        <v>1</v>
      </c>
    </row>
    <row r="734" spans="12:41">
      <c r="L734" s="7"/>
      <c r="Q734" s="6" t="s">
        <v>5635</v>
      </c>
      <c r="R734" s="7">
        <v>1</v>
      </c>
      <c r="AN734" s="6" t="s">
        <v>12064</v>
      </c>
      <c r="AO734" s="7">
        <v>1</v>
      </c>
    </row>
    <row r="735" spans="12:41">
      <c r="L735" s="7"/>
      <c r="Q735" s="6" t="s">
        <v>1224</v>
      </c>
      <c r="R735" s="7">
        <v>1</v>
      </c>
      <c r="AN735" s="6" t="s">
        <v>7729</v>
      </c>
      <c r="AO735" s="7">
        <v>1</v>
      </c>
    </row>
    <row r="736" spans="12:41">
      <c r="L736" s="7"/>
      <c r="Q736" s="6" t="s">
        <v>8846</v>
      </c>
      <c r="R736" s="7">
        <v>1</v>
      </c>
      <c r="AN736" s="6" t="s">
        <v>4479</v>
      </c>
      <c r="AO736" s="7">
        <v>1</v>
      </c>
    </row>
    <row r="737" spans="12:41">
      <c r="L737" s="7"/>
      <c r="Q737" s="6" t="s">
        <v>7656</v>
      </c>
      <c r="R737" s="7">
        <v>1</v>
      </c>
      <c r="AN737" s="6" t="s">
        <v>5227</v>
      </c>
      <c r="AO737" s="7">
        <v>1</v>
      </c>
    </row>
    <row r="738" spans="12:41">
      <c r="L738" s="7"/>
      <c r="Q738" s="6" t="s">
        <v>11210</v>
      </c>
      <c r="R738" s="7">
        <v>1</v>
      </c>
      <c r="AN738" s="6" t="s">
        <v>112</v>
      </c>
      <c r="AO738" s="7">
        <v>1</v>
      </c>
    </row>
    <row r="739" spans="12:41">
      <c r="L739" s="7"/>
      <c r="Q739" s="6" t="s">
        <v>9940</v>
      </c>
      <c r="R739" s="7">
        <v>1</v>
      </c>
      <c r="AN739" s="6" t="s">
        <v>11742</v>
      </c>
      <c r="AO739" s="7">
        <v>1</v>
      </c>
    </row>
    <row r="740" spans="12:41">
      <c r="L740" s="7"/>
      <c r="Q740" s="6" t="s">
        <v>4781</v>
      </c>
      <c r="R740" s="7">
        <v>1</v>
      </c>
      <c r="AN740" s="6" t="s">
        <v>10686</v>
      </c>
      <c r="AO740" s="7">
        <v>1</v>
      </c>
    </row>
    <row r="741" spans="12:41">
      <c r="L741" s="7"/>
      <c r="Q741" s="6" t="s">
        <v>2422</v>
      </c>
      <c r="R741" s="7">
        <v>1</v>
      </c>
      <c r="AN741" s="6" t="s">
        <v>748</v>
      </c>
      <c r="AO741" s="7">
        <v>1</v>
      </c>
    </row>
    <row r="742" spans="12:41">
      <c r="L742" s="7"/>
      <c r="Q742" s="6" t="s">
        <v>2862</v>
      </c>
      <c r="R742" s="7">
        <v>1</v>
      </c>
      <c r="AN742" s="6" t="s">
        <v>8194</v>
      </c>
      <c r="AO742" s="7">
        <v>1</v>
      </c>
    </row>
    <row r="743" spans="12:41">
      <c r="L743" s="7"/>
      <c r="Q743" s="6" t="s">
        <v>3713</v>
      </c>
      <c r="R743" s="7">
        <v>1</v>
      </c>
      <c r="AN743" s="6" t="s">
        <v>1505</v>
      </c>
      <c r="AO743" s="7">
        <v>1</v>
      </c>
    </row>
    <row r="744" spans="12:41">
      <c r="L744" s="7"/>
      <c r="Q744" s="6" t="s">
        <v>3321</v>
      </c>
      <c r="R744" s="7">
        <v>1</v>
      </c>
      <c r="AN744" s="6" t="s">
        <v>1984</v>
      </c>
      <c r="AO744" s="7">
        <v>1</v>
      </c>
    </row>
    <row r="745" spans="12:41">
      <c r="L745" s="7"/>
      <c r="Q745" s="6" t="s">
        <v>4591</v>
      </c>
      <c r="R745" s="7">
        <v>1</v>
      </c>
      <c r="AN745" s="6" t="s">
        <v>1657</v>
      </c>
      <c r="AO745" s="7">
        <v>1</v>
      </c>
    </row>
    <row r="746" spans="12:41">
      <c r="L746" s="7"/>
      <c r="Q746" s="6" t="s">
        <v>3341</v>
      </c>
      <c r="R746" s="7">
        <v>1</v>
      </c>
      <c r="AN746" s="6" t="s">
        <v>4988</v>
      </c>
      <c r="AO746" s="7">
        <v>1</v>
      </c>
    </row>
    <row r="747" spans="12:41">
      <c r="L747" s="7"/>
      <c r="Q747" s="6" t="s">
        <v>3131</v>
      </c>
      <c r="R747" s="7">
        <v>1</v>
      </c>
      <c r="AN747" s="6" t="s">
        <v>499</v>
      </c>
      <c r="AO747" s="7">
        <v>1</v>
      </c>
    </row>
    <row r="748" spans="12:41">
      <c r="L748" s="7"/>
      <c r="Q748" s="6" t="s">
        <v>11099</v>
      </c>
      <c r="R748" s="7">
        <v>1</v>
      </c>
      <c r="AN748" s="6" t="s">
        <v>1675</v>
      </c>
      <c r="AO748" s="7">
        <v>1</v>
      </c>
    </row>
    <row r="749" spans="12:41">
      <c r="L749" s="7"/>
      <c r="Q749" s="6" t="s">
        <v>9214</v>
      </c>
      <c r="R749" s="7">
        <v>1</v>
      </c>
      <c r="AN749" s="6" t="s">
        <v>8978</v>
      </c>
      <c r="AO749" s="7">
        <v>1</v>
      </c>
    </row>
    <row r="750" spans="12:41">
      <c r="L750" s="7"/>
      <c r="Q750" s="6" t="s">
        <v>9930</v>
      </c>
      <c r="R750" s="7">
        <v>1</v>
      </c>
      <c r="AN750" s="6" t="s">
        <v>10788</v>
      </c>
      <c r="AO750" s="7">
        <v>1</v>
      </c>
    </row>
    <row r="751" spans="12:41">
      <c r="L751" s="7"/>
      <c r="Q751" s="6" t="s">
        <v>10706</v>
      </c>
      <c r="R751" s="7">
        <v>1</v>
      </c>
      <c r="AN751" s="6" t="s">
        <v>9589</v>
      </c>
      <c r="AO751" s="7">
        <v>1</v>
      </c>
    </row>
    <row r="752" spans="12:41">
      <c r="L752" s="7"/>
      <c r="Q752" s="6" t="s">
        <v>5911</v>
      </c>
      <c r="R752" s="7">
        <v>1</v>
      </c>
      <c r="AN752" s="6" t="s">
        <v>10225</v>
      </c>
      <c r="AO752" s="7">
        <v>1</v>
      </c>
    </row>
    <row r="753" spans="12:41">
      <c r="L753" s="7"/>
      <c r="Q753" s="6" t="s">
        <v>3410</v>
      </c>
      <c r="R753" s="7">
        <v>1</v>
      </c>
      <c r="AN753" s="6" t="s">
        <v>6247</v>
      </c>
      <c r="AO753" s="7">
        <v>1</v>
      </c>
    </row>
    <row r="754" spans="12:41">
      <c r="L754" s="7"/>
      <c r="Q754" s="6" t="s">
        <v>4832</v>
      </c>
      <c r="R754" s="7">
        <v>1</v>
      </c>
      <c r="AN754" s="6" t="s">
        <v>10195</v>
      </c>
      <c r="AO754" s="7">
        <v>1</v>
      </c>
    </row>
    <row r="755" spans="12:41">
      <c r="L755" s="7"/>
      <c r="Q755" s="6" t="s">
        <v>10767</v>
      </c>
      <c r="R755" s="7">
        <v>1</v>
      </c>
      <c r="AN755" s="6" t="s">
        <v>10134</v>
      </c>
      <c r="AO755" s="7">
        <v>1</v>
      </c>
    </row>
    <row r="756" spans="12:41">
      <c r="L756" s="7"/>
      <c r="Q756" s="6" t="s">
        <v>6585</v>
      </c>
      <c r="R756" s="7">
        <v>1</v>
      </c>
      <c r="AN756" s="6" t="s">
        <v>11773</v>
      </c>
      <c r="AO756" s="7">
        <v>1</v>
      </c>
    </row>
    <row r="757" spans="12:41">
      <c r="L757" s="7"/>
      <c r="Q757" s="6" t="s">
        <v>7070</v>
      </c>
      <c r="R757" s="7">
        <v>1</v>
      </c>
      <c r="AN757" s="6" t="s">
        <v>5019</v>
      </c>
      <c r="AO757" s="7">
        <v>1</v>
      </c>
    </row>
    <row r="758" spans="12:41">
      <c r="L758" s="7"/>
      <c r="Q758" s="6" t="s">
        <v>8033</v>
      </c>
      <c r="R758" s="7">
        <v>1</v>
      </c>
      <c r="AN758" s="6" t="s">
        <v>1179</v>
      </c>
      <c r="AO758" s="7">
        <v>1</v>
      </c>
    </row>
    <row r="759" spans="12:41">
      <c r="L759" s="7"/>
      <c r="Q759" s="6" t="s">
        <v>7641</v>
      </c>
      <c r="R759" s="7">
        <v>1</v>
      </c>
      <c r="AN759" s="6" t="s">
        <v>3670</v>
      </c>
      <c r="AO759" s="7">
        <v>1</v>
      </c>
    </row>
    <row r="760" spans="12:41">
      <c r="L760" s="7"/>
      <c r="Q760" s="6" t="s">
        <v>1637</v>
      </c>
      <c r="R760" s="7">
        <v>1</v>
      </c>
      <c r="AN760" s="6" t="s">
        <v>2122</v>
      </c>
      <c r="AO760" s="7">
        <v>1</v>
      </c>
    </row>
    <row r="761" spans="12:41">
      <c r="L761" s="7"/>
      <c r="Q761" s="6" t="s">
        <v>7130</v>
      </c>
      <c r="R761" s="7">
        <v>1</v>
      </c>
      <c r="AN761" s="6" t="s">
        <v>6451</v>
      </c>
      <c r="AO761" s="7">
        <v>1</v>
      </c>
    </row>
    <row r="762" spans="12:41">
      <c r="L762" s="7"/>
      <c r="Q762" s="6" t="s">
        <v>182</v>
      </c>
      <c r="R762" s="7">
        <v>1</v>
      </c>
      <c r="AN762" s="6" t="s">
        <v>10041</v>
      </c>
      <c r="AO762" s="7">
        <v>1</v>
      </c>
    </row>
    <row r="763" spans="12:41">
      <c r="L763" s="7"/>
      <c r="Q763" s="6" t="s">
        <v>9970</v>
      </c>
      <c r="R763" s="7">
        <v>1</v>
      </c>
      <c r="AN763" s="6" t="s">
        <v>8288</v>
      </c>
      <c r="AO763" s="7">
        <v>1</v>
      </c>
    </row>
    <row r="764" spans="12:41">
      <c r="L764" s="7"/>
      <c r="Q764" s="6" t="s">
        <v>76</v>
      </c>
      <c r="R764" s="7">
        <v>1</v>
      </c>
      <c r="AN764" s="6" t="s">
        <v>107</v>
      </c>
      <c r="AO764" s="7">
        <v>1</v>
      </c>
    </row>
    <row r="765" spans="12:41">
      <c r="L765" s="7"/>
      <c r="Q765" s="6" t="s">
        <v>12407</v>
      </c>
      <c r="R765" s="7">
        <v>1</v>
      </c>
      <c r="AN765" s="6" t="s">
        <v>10103</v>
      </c>
      <c r="AO765" s="7">
        <v>1</v>
      </c>
    </row>
    <row r="766" spans="12:41">
      <c r="L766" s="7"/>
      <c r="Q766" s="6" t="s">
        <v>7443</v>
      </c>
      <c r="R766" s="7">
        <v>1</v>
      </c>
      <c r="AN766" s="6" t="s">
        <v>490</v>
      </c>
      <c r="AO766" s="7">
        <v>1</v>
      </c>
    </row>
    <row r="767" spans="12:41">
      <c r="L767" s="7"/>
      <c r="Q767" s="6" t="s">
        <v>10585</v>
      </c>
      <c r="R767" s="7">
        <v>1</v>
      </c>
      <c r="AN767" s="6" t="s">
        <v>12465</v>
      </c>
      <c r="AO767" s="7">
        <v>1</v>
      </c>
    </row>
    <row r="768" spans="12:41">
      <c r="L768" s="7"/>
      <c r="Q768" s="6" t="s">
        <v>1725</v>
      </c>
      <c r="R768" s="7">
        <v>1</v>
      </c>
      <c r="AN768" s="6" t="s">
        <v>10655</v>
      </c>
      <c r="AO768" s="7">
        <v>1</v>
      </c>
    </row>
    <row r="769" spans="12:41">
      <c r="L769" s="7"/>
      <c r="Q769" s="6" t="s">
        <v>1570</v>
      </c>
      <c r="R769" s="7">
        <v>1</v>
      </c>
      <c r="AN769" s="6" t="s">
        <v>9850</v>
      </c>
      <c r="AO769" s="7">
        <v>1</v>
      </c>
    </row>
    <row r="770" spans="12:41">
      <c r="L770" s="7"/>
      <c r="Q770" s="6" t="s">
        <v>7676</v>
      </c>
      <c r="R770" s="7">
        <v>1</v>
      </c>
      <c r="AN770" s="6" t="s">
        <v>9747</v>
      </c>
      <c r="AO770" s="7">
        <v>1</v>
      </c>
    </row>
    <row r="771" spans="12:41">
      <c r="L771" s="7"/>
      <c r="Q771" s="6" t="s">
        <v>2562</v>
      </c>
      <c r="R771" s="7">
        <v>1</v>
      </c>
      <c r="AN771" s="6" t="s">
        <v>7504</v>
      </c>
      <c r="AO771" s="7">
        <v>1</v>
      </c>
    </row>
    <row r="772" spans="12:41">
      <c r="L772" s="7"/>
      <c r="Q772" s="6" t="s">
        <v>2491</v>
      </c>
      <c r="R772" s="7">
        <v>1</v>
      </c>
      <c r="AN772" s="6" t="s">
        <v>6806</v>
      </c>
      <c r="AO772" s="7">
        <v>1</v>
      </c>
    </row>
    <row r="773" spans="12:41">
      <c r="L773" s="7"/>
      <c r="Q773" s="6" t="s">
        <v>348</v>
      </c>
      <c r="R773" s="7">
        <v>1</v>
      </c>
      <c r="AN773" s="6" t="s">
        <v>11934</v>
      </c>
      <c r="AO773" s="7">
        <v>1</v>
      </c>
    </row>
    <row r="774" spans="12:41">
      <c r="L774" s="7"/>
      <c r="Q774" s="6" t="s">
        <v>66</v>
      </c>
      <c r="R774" s="7">
        <v>1</v>
      </c>
      <c r="AN774" s="6" t="s">
        <v>7708</v>
      </c>
      <c r="AO774" s="7">
        <v>1</v>
      </c>
    </row>
    <row r="775" spans="12:41">
      <c r="L775" s="7"/>
      <c r="Q775" s="6" t="s">
        <v>1117</v>
      </c>
      <c r="R775" s="7">
        <v>1</v>
      </c>
      <c r="AN775" s="6" t="s">
        <v>7621</v>
      </c>
      <c r="AO775" s="7">
        <v>1</v>
      </c>
    </row>
    <row r="776" spans="12:41">
      <c r="L776" s="7"/>
      <c r="Q776" s="6" t="s">
        <v>7384</v>
      </c>
      <c r="R776" s="7">
        <v>1</v>
      </c>
      <c r="AN776" s="6" t="s">
        <v>8043</v>
      </c>
      <c r="AO776" s="7">
        <v>1</v>
      </c>
    </row>
    <row r="777" spans="12:41">
      <c r="L777" s="7"/>
      <c r="Q777" s="6" t="s">
        <v>987</v>
      </c>
      <c r="R777" s="7">
        <v>1</v>
      </c>
      <c r="AN777" s="6" t="s">
        <v>476</v>
      </c>
      <c r="AO777" s="7">
        <v>1</v>
      </c>
    </row>
    <row r="778" spans="12:41">
      <c r="L778" s="7"/>
      <c r="Q778" s="6" t="s">
        <v>7296</v>
      </c>
      <c r="R778" s="7">
        <v>1</v>
      </c>
      <c r="AN778" s="6" t="s">
        <v>1715</v>
      </c>
      <c r="AO778" s="7">
        <v>1</v>
      </c>
    </row>
    <row r="779" spans="12:41">
      <c r="L779" s="7"/>
      <c r="Q779" s="6" t="s">
        <v>9609</v>
      </c>
      <c r="R779" s="7">
        <v>1</v>
      </c>
      <c r="AN779" s="6" t="s">
        <v>2014</v>
      </c>
      <c r="AO779" s="7">
        <v>1</v>
      </c>
    </row>
    <row r="780" spans="12:41">
      <c r="L780" s="7"/>
      <c r="Q780" s="6" t="s">
        <v>8092</v>
      </c>
      <c r="R780" s="7">
        <v>1</v>
      </c>
      <c r="AN780" s="6" t="s">
        <v>1451</v>
      </c>
      <c r="AO780" s="7">
        <v>1</v>
      </c>
    </row>
    <row r="781" spans="12:41">
      <c r="L781" s="7"/>
      <c r="Q781" s="6" t="s">
        <v>6116</v>
      </c>
      <c r="R781" s="7">
        <v>1</v>
      </c>
      <c r="AN781" s="6" t="s">
        <v>3242</v>
      </c>
      <c r="AO781" s="7">
        <v>1</v>
      </c>
    </row>
    <row r="782" spans="12:41">
      <c r="L782" s="7"/>
      <c r="Q782" s="6" t="s">
        <v>4999</v>
      </c>
      <c r="R782" s="7">
        <v>1</v>
      </c>
      <c r="AN782" s="6" t="s">
        <v>5338</v>
      </c>
      <c r="AO782" s="7">
        <v>1</v>
      </c>
    </row>
    <row r="783" spans="12:41">
      <c r="L783" s="7"/>
      <c r="Q783" s="6" t="s">
        <v>11220</v>
      </c>
      <c r="R783" s="7">
        <v>1</v>
      </c>
      <c r="AN783" s="6" t="s">
        <v>5308</v>
      </c>
      <c r="AO783" s="7">
        <v>1</v>
      </c>
    </row>
    <row r="784" spans="12:41">
      <c r="L784" s="7"/>
      <c r="Q784" s="6" t="s">
        <v>12085</v>
      </c>
      <c r="R784" s="7">
        <v>1</v>
      </c>
      <c r="AN784" s="6" t="s">
        <v>137</v>
      </c>
      <c r="AO784" s="7">
        <v>1</v>
      </c>
    </row>
    <row r="785" spans="12:41">
      <c r="L785" s="7"/>
      <c r="Q785" s="6" t="s">
        <v>2764</v>
      </c>
      <c r="R785" s="7">
        <v>1</v>
      </c>
      <c r="AN785" s="6" t="s">
        <v>4812</v>
      </c>
      <c r="AO785" s="7">
        <v>1</v>
      </c>
    </row>
    <row r="786" spans="12:41">
      <c r="L786" s="7"/>
      <c r="Q786" s="6" t="s">
        <v>11290</v>
      </c>
      <c r="R786" s="7">
        <v>1</v>
      </c>
      <c r="AN786" s="6" t="s">
        <v>12115</v>
      </c>
      <c r="AO786" s="7">
        <v>1</v>
      </c>
    </row>
    <row r="787" spans="12:41">
      <c r="L787" s="7"/>
      <c r="Q787" s="6" t="s">
        <v>4977</v>
      </c>
      <c r="R787" s="7">
        <v>1</v>
      </c>
      <c r="AN787" s="6" t="s">
        <v>11712</v>
      </c>
      <c r="AO787" s="7">
        <v>1</v>
      </c>
    </row>
    <row r="788" spans="12:41">
      <c r="L788" s="7"/>
      <c r="Q788" s="6" t="s">
        <v>3306</v>
      </c>
      <c r="R788" s="7">
        <v>1</v>
      </c>
      <c r="AN788" s="6" t="s">
        <v>7858</v>
      </c>
      <c r="AO788" s="7">
        <v>1</v>
      </c>
    </row>
    <row r="789" spans="12:41">
      <c r="L789" s="7"/>
      <c r="Q789" s="6" t="s">
        <v>12616</v>
      </c>
      <c r="R789" s="7">
        <v>1</v>
      </c>
      <c r="AN789" s="6" t="s">
        <v>3907</v>
      </c>
      <c r="AO789" s="7">
        <v>1</v>
      </c>
    </row>
    <row r="790" spans="12:41">
      <c r="L790" s="7"/>
      <c r="Q790" s="6" t="s">
        <v>1934</v>
      </c>
      <c r="R790" s="7">
        <v>1</v>
      </c>
      <c r="AN790" s="6" t="s">
        <v>7140</v>
      </c>
      <c r="AO790" s="7">
        <v>1</v>
      </c>
    </row>
    <row r="791" spans="12:41">
      <c r="L791" s="7"/>
      <c r="Q791" s="6" t="s">
        <v>9637</v>
      </c>
      <c r="R791" s="7">
        <v>1</v>
      </c>
      <c r="AN791" s="6" t="s">
        <v>5163</v>
      </c>
      <c r="AO791" s="7">
        <v>1</v>
      </c>
    </row>
    <row r="792" spans="12:41">
      <c r="L792" s="7"/>
      <c r="Q792" s="6" t="s">
        <v>6785</v>
      </c>
      <c r="R792" s="7">
        <v>1</v>
      </c>
      <c r="AN792" s="6" t="s">
        <v>10265</v>
      </c>
      <c r="AO792" s="7">
        <v>1</v>
      </c>
    </row>
    <row r="793" spans="12:41">
      <c r="L793" s="7"/>
      <c r="Q793" s="6" t="s">
        <v>6929</v>
      </c>
      <c r="R793" s="7">
        <v>1</v>
      </c>
      <c r="AN793" s="6" t="s">
        <v>4645</v>
      </c>
      <c r="AO793" s="7">
        <v>1</v>
      </c>
    </row>
    <row r="794" spans="12:41">
      <c r="L794" s="7"/>
      <c r="Q794" s="6" t="s">
        <v>9389</v>
      </c>
      <c r="R794" s="7">
        <v>1</v>
      </c>
      <c r="AN794" s="6" t="s">
        <v>4685</v>
      </c>
      <c r="AO794" s="7">
        <v>1</v>
      </c>
    </row>
    <row r="795" spans="12:41">
      <c r="L795" s="7"/>
      <c r="Q795" s="6" t="s">
        <v>9162</v>
      </c>
      <c r="R795" s="7">
        <v>1</v>
      </c>
      <c r="AN795" s="6" t="s">
        <v>8569</v>
      </c>
      <c r="AO795" s="7">
        <v>1</v>
      </c>
    </row>
    <row r="796" spans="12:41">
      <c r="L796" s="7"/>
      <c r="Q796" s="6" t="s">
        <v>3987</v>
      </c>
      <c r="R796" s="7">
        <v>1</v>
      </c>
      <c r="AN796" s="6" t="s">
        <v>261</v>
      </c>
      <c r="AO796" s="7">
        <v>1</v>
      </c>
    </row>
    <row r="797" spans="12:41">
      <c r="L797" s="7"/>
      <c r="Q797" s="6" t="s">
        <v>800</v>
      </c>
      <c r="R797" s="7">
        <v>1</v>
      </c>
      <c r="AN797" s="6" t="s">
        <v>9440</v>
      </c>
      <c r="AO797" s="7">
        <v>1</v>
      </c>
    </row>
    <row r="798" spans="12:41">
      <c r="L798" s="7"/>
      <c r="Q798" s="6" t="s">
        <v>2402</v>
      </c>
      <c r="R798" s="7">
        <v>1</v>
      </c>
      <c r="AN798" s="6" t="s">
        <v>11069</v>
      </c>
      <c r="AO798" s="7">
        <v>1</v>
      </c>
    </row>
    <row r="799" spans="12:41">
      <c r="L799" s="7"/>
      <c r="Q799" s="6" t="s">
        <v>3870</v>
      </c>
      <c r="R799" s="7">
        <v>1</v>
      </c>
      <c r="AN799" s="6" t="s">
        <v>8235</v>
      </c>
      <c r="AO799" s="7">
        <v>1</v>
      </c>
    </row>
    <row r="800" spans="12:41">
      <c r="L800" s="7"/>
      <c r="Q800" s="6" t="s">
        <v>12376</v>
      </c>
      <c r="R800" s="7">
        <v>1</v>
      </c>
      <c r="AN800" s="6" t="s">
        <v>549</v>
      </c>
      <c r="AO800" s="7">
        <v>1</v>
      </c>
    </row>
    <row r="801" spans="12:41">
      <c r="L801" s="7"/>
      <c r="Q801" s="6" t="s">
        <v>5050</v>
      </c>
      <c r="R801" s="7">
        <v>1</v>
      </c>
      <c r="AN801" s="6" t="s">
        <v>4956</v>
      </c>
      <c r="AO801" s="7">
        <v>1</v>
      </c>
    </row>
    <row r="802" spans="12:41">
      <c r="L802" s="7"/>
      <c r="Q802" s="6" t="s">
        <v>859</v>
      </c>
      <c r="R802" s="7">
        <v>1</v>
      </c>
      <c r="AN802" s="6" t="s">
        <v>6227</v>
      </c>
      <c r="AO802" s="7">
        <v>1</v>
      </c>
    </row>
    <row r="803" spans="12:41">
      <c r="L803" s="7"/>
      <c r="Q803" s="6" t="s">
        <v>869</v>
      </c>
      <c r="R803" s="7">
        <v>1</v>
      </c>
      <c r="AN803" s="6" t="s">
        <v>11431</v>
      </c>
      <c r="AO803" s="7">
        <v>1</v>
      </c>
    </row>
    <row r="804" spans="12:41">
      <c r="L804" s="7"/>
      <c r="Q804" s="6" t="s">
        <v>2604</v>
      </c>
      <c r="R804" s="7">
        <v>1</v>
      </c>
      <c r="AN804" s="6" t="s">
        <v>5921</v>
      </c>
      <c r="AO804" s="7">
        <v>1</v>
      </c>
    </row>
    <row r="805" spans="12:41">
      <c r="L805" s="7"/>
      <c r="Q805" s="6" t="s">
        <v>11410</v>
      </c>
      <c r="R805" s="7">
        <v>1</v>
      </c>
      <c r="AN805" s="6" t="s">
        <v>7949</v>
      </c>
      <c r="AO805" s="7">
        <v>1</v>
      </c>
    </row>
    <row r="806" spans="12:41">
      <c r="L806" s="7"/>
      <c r="Q806" s="6" t="s">
        <v>8988</v>
      </c>
      <c r="R806" s="7">
        <v>1</v>
      </c>
      <c r="AN806" s="6" t="s">
        <v>1279</v>
      </c>
      <c r="AO806" s="7">
        <v>1</v>
      </c>
    </row>
    <row r="807" spans="12:41">
      <c r="L807" s="7"/>
      <c r="Q807" s="6" t="s">
        <v>4045</v>
      </c>
      <c r="R807" s="7">
        <v>1</v>
      </c>
      <c r="AN807" s="6" t="s">
        <v>10565</v>
      </c>
      <c r="AO807" s="7">
        <v>1</v>
      </c>
    </row>
    <row r="808" spans="12:41">
      <c r="L808" s="7"/>
      <c r="Q808" s="6" t="s">
        <v>5875</v>
      </c>
      <c r="R808" s="7">
        <v>1</v>
      </c>
      <c r="AN808" s="6" t="s">
        <v>5522</v>
      </c>
      <c r="AO808" s="7">
        <v>1</v>
      </c>
    </row>
    <row r="809" spans="12:41">
      <c r="L809" s="7"/>
      <c r="Q809" s="6" t="s">
        <v>9777</v>
      </c>
      <c r="R809" s="7">
        <v>1</v>
      </c>
      <c r="AN809" s="6" t="s">
        <v>3544</v>
      </c>
      <c r="AO809" s="7">
        <v>1</v>
      </c>
    </row>
    <row r="810" spans="12:41">
      <c r="L810" s="7"/>
      <c r="Q810" s="6" t="s">
        <v>7358</v>
      </c>
      <c r="R810" s="7">
        <v>1</v>
      </c>
      <c r="AN810" s="6" t="s">
        <v>6900</v>
      </c>
      <c r="AO810" s="7">
        <v>1</v>
      </c>
    </row>
    <row r="811" spans="12:41">
      <c r="L811" s="7"/>
      <c r="Q811" s="6" t="s">
        <v>271</v>
      </c>
      <c r="R811" s="7">
        <v>1</v>
      </c>
      <c r="AN811" s="6" t="s">
        <v>2649</v>
      </c>
      <c r="AO811" s="7">
        <v>1</v>
      </c>
    </row>
    <row r="812" spans="12:41">
      <c r="L812" s="7"/>
      <c r="Q812" s="6" t="s">
        <v>6564</v>
      </c>
      <c r="R812" s="7">
        <v>1</v>
      </c>
      <c r="AN812" s="6" t="s">
        <v>7758</v>
      </c>
      <c r="AO812" s="7">
        <v>1</v>
      </c>
    </row>
    <row r="813" spans="12:41">
      <c r="L813" s="7"/>
      <c r="Q813" s="6" t="s">
        <v>3390</v>
      </c>
      <c r="R813" s="7">
        <v>1</v>
      </c>
      <c r="AN813" s="6" t="s">
        <v>9960</v>
      </c>
      <c r="AO813" s="7">
        <v>1</v>
      </c>
    </row>
    <row r="814" spans="12:41">
      <c r="L814" s="7"/>
      <c r="Q814" s="6" t="s">
        <v>1814</v>
      </c>
      <c r="R814" s="7">
        <v>1</v>
      </c>
      <c r="AN814" s="6" t="s">
        <v>192</v>
      </c>
      <c r="AO814" s="7">
        <v>1</v>
      </c>
    </row>
    <row r="815" spans="12:41">
      <c r="L815" s="7"/>
      <c r="Q815" s="6" t="s">
        <v>2843</v>
      </c>
      <c r="R815" s="7">
        <v>1</v>
      </c>
      <c r="AN815" s="6" t="s">
        <v>2524</v>
      </c>
      <c r="AO815" s="7">
        <v>1</v>
      </c>
    </row>
    <row r="816" spans="12:41">
      <c r="L816" s="7"/>
      <c r="Q816" s="6" t="s">
        <v>1888</v>
      </c>
      <c r="R816" s="7">
        <v>1</v>
      </c>
      <c r="AN816" s="6" t="s">
        <v>7495</v>
      </c>
      <c r="AO816" s="7">
        <v>1</v>
      </c>
    </row>
    <row r="817" spans="12:41">
      <c r="L817" s="7"/>
      <c r="Q817" s="6" t="s">
        <v>11762</v>
      </c>
      <c r="R817" s="7">
        <v>1</v>
      </c>
      <c r="AN817" s="6" t="s">
        <v>7778</v>
      </c>
      <c r="AO817" s="7">
        <v>1</v>
      </c>
    </row>
    <row r="818" spans="12:41">
      <c r="L818" s="7"/>
      <c r="Q818" s="6" t="s">
        <v>10939</v>
      </c>
      <c r="R818" s="7">
        <v>1</v>
      </c>
      <c r="AN818" s="6" t="s">
        <v>7595</v>
      </c>
      <c r="AO818" s="7">
        <v>1</v>
      </c>
    </row>
    <row r="819" spans="12:41">
      <c r="L819" s="7"/>
      <c r="Q819" s="6" t="s">
        <v>3718</v>
      </c>
      <c r="R819" s="7">
        <v>1</v>
      </c>
      <c r="AN819" s="6" t="s">
        <v>6939</v>
      </c>
      <c r="AO819" s="7">
        <v>1</v>
      </c>
    </row>
    <row r="820" spans="12:41">
      <c r="L820" s="7"/>
      <c r="Q820" s="6" t="s">
        <v>6492</v>
      </c>
      <c r="R820" s="7">
        <v>1</v>
      </c>
      <c r="AN820" s="6" t="s">
        <v>9920</v>
      </c>
      <c r="AO820" s="7">
        <v>1</v>
      </c>
    </row>
    <row r="821" spans="12:41">
      <c r="L821" s="7"/>
      <c r="Q821" s="6" t="s">
        <v>10425</v>
      </c>
      <c r="R821" s="7">
        <v>1</v>
      </c>
      <c r="AN821" s="6" t="s">
        <v>8775</v>
      </c>
      <c r="AO821" s="7">
        <v>1</v>
      </c>
    </row>
    <row r="822" spans="12:41">
      <c r="L822" s="7"/>
      <c r="Q822" s="6" t="s">
        <v>37</v>
      </c>
      <c r="R822" s="7">
        <v>1</v>
      </c>
      <c r="AN822" s="6" t="s">
        <v>8896</v>
      </c>
      <c r="AO822" s="7">
        <v>1</v>
      </c>
    </row>
    <row r="823" spans="12:41">
      <c r="L823" s="7"/>
      <c r="Q823" s="6" t="s">
        <v>11320</v>
      </c>
      <c r="R823" s="7">
        <v>1</v>
      </c>
      <c r="AN823" s="6" t="s">
        <v>11120</v>
      </c>
      <c r="AO823" s="7">
        <v>1</v>
      </c>
    </row>
    <row r="824" spans="12:41">
      <c r="L824" s="7"/>
      <c r="Q824" s="6" t="s">
        <v>4248</v>
      </c>
      <c r="R824" s="7">
        <v>1</v>
      </c>
      <c r="AN824" s="6" t="s">
        <v>2688</v>
      </c>
      <c r="AO824" s="7">
        <v>1</v>
      </c>
    </row>
    <row r="825" spans="12:41">
      <c r="L825" s="7"/>
      <c r="Q825" s="6" t="s">
        <v>3557</v>
      </c>
      <c r="R825" s="7">
        <v>1</v>
      </c>
      <c r="AN825" s="6" t="s">
        <v>3660</v>
      </c>
      <c r="AO825" s="7">
        <v>1</v>
      </c>
    </row>
    <row r="826" spans="12:41">
      <c r="L826" s="7"/>
      <c r="Q826" s="6" t="s">
        <v>8528</v>
      </c>
      <c r="R826" s="7">
        <v>1</v>
      </c>
      <c r="AN826" s="6" t="s">
        <v>5081</v>
      </c>
      <c r="AO826" s="7">
        <v>1</v>
      </c>
    </row>
    <row r="827" spans="12:41">
      <c r="L827" s="7"/>
      <c r="Q827" s="6" t="s">
        <v>3815</v>
      </c>
      <c r="R827" s="7">
        <v>1</v>
      </c>
      <c r="AN827" s="6" t="s">
        <v>6858</v>
      </c>
      <c r="AO827" s="7">
        <v>1</v>
      </c>
    </row>
    <row r="828" spans="12:41">
      <c r="L828" s="7"/>
      <c r="Q828" s="6" t="s">
        <v>5942</v>
      </c>
      <c r="R828" s="7">
        <v>1</v>
      </c>
      <c r="AN828" s="6" t="s">
        <v>47</v>
      </c>
      <c r="AO828" s="7">
        <v>1</v>
      </c>
    </row>
    <row r="829" spans="12:41">
      <c r="L829" s="7"/>
      <c r="Q829" s="6" t="s">
        <v>1003</v>
      </c>
      <c r="R829" s="7">
        <v>1</v>
      </c>
      <c r="AN829" s="6" t="s">
        <v>5040</v>
      </c>
      <c r="AO829" s="7">
        <v>1</v>
      </c>
    </row>
    <row r="830" spans="12:41">
      <c r="L830" s="7"/>
      <c r="Q830" s="6" t="s">
        <v>770</v>
      </c>
      <c r="R830" s="7">
        <v>1</v>
      </c>
      <c r="AN830" s="6" t="s">
        <v>6654</v>
      </c>
      <c r="AO830" s="7">
        <v>1</v>
      </c>
    </row>
    <row r="831" spans="12:41">
      <c r="L831" s="7"/>
      <c r="Q831" s="6" t="s">
        <v>12396</v>
      </c>
      <c r="R831" s="7">
        <v>1</v>
      </c>
      <c r="AN831" s="6" t="s">
        <v>10919</v>
      </c>
      <c r="AO831" s="7">
        <v>1</v>
      </c>
    </row>
    <row r="832" spans="12:41">
      <c r="L832" s="7"/>
      <c r="Q832" s="6" t="s">
        <v>2330</v>
      </c>
      <c r="R832" s="7">
        <v>1</v>
      </c>
      <c r="AN832" s="6" t="s">
        <v>3115</v>
      </c>
      <c r="AO832" s="7">
        <v>1</v>
      </c>
    </row>
    <row r="833" spans="12:41">
      <c r="L833" s="7"/>
      <c r="Q833" s="6" t="s">
        <v>5511</v>
      </c>
      <c r="R833" s="7">
        <v>1</v>
      </c>
      <c r="AN833" s="6" t="s">
        <v>9860</v>
      </c>
      <c r="AO833" s="7">
        <v>1</v>
      </c>
    </row>
    <row r="834" spans="12:41">
      <c r="L834" s="7"/>
      <c r="Q834" s="6" t="s">
        <v>5895</v>
      </c>
      <c r="R834" s="7">
        <v>1</v>
      </c>
      <c r="AN834" s="6" t="s">
        <v>6726</v>
      </c>
      <c r="AO834" s="7">
        <v>1</v>
      </c>
    </row>
    <row r="835" spans="12:41">
      <c r="L835" s="7"/>
      <c r="Q835" s="6" t="s">
        <v>2713</v>
      </c>
      <c r="R835" s="7">
        <v>1</v>
      </c>
      <c r="AN835" s="6" t="s">
        <v>8683</v>
      </c>
      <c r="AO835" s="7">
        <v>1</v>
      </c>
    </row>
    <row r="836" spans="12:41">
      <c r="L836" s="7"/>
      <c r="Q836" s="6" t="s">
        <v>11732</v>
      </c>
      <c r="R836" s="7">
        <v>1</v>
      </c>
      <c r="AN836" s="6" t="s">
        <v>10072</v>
      </c>
      <c r="AO836" s="7">
        <v>1</v>
      </c>
    </row>
    <row r="837" spans="12:41">
      <c r="L837" s="7"/>
      <c r="Q837" s="6" t="s">
        <v>3729</v>
      </c>
      <c r="R837" s="7">
        <v>1</v>
      </c>
      <c r="AN837" s="6" t="s">
        <v>7348</v>
      </c>
      <c r="AO837" s="7">
        <v>1</v>
      </c>
    </row>
    <row r="838" spans="12:41">
      <c r="L838" s="7"/>
      <c r="Q838" s="6" t="s">
        <v>8467</v>
      </c>
      <c r="R838" s="7">
        <v>1</v>
      </c>
      <c r="AN838" s="6" t="s">
        <v>3944</v>
      </c>
      <c r="AO838" s="7">
        <v>1</v>
      </c>
    </row>
    <row r="839" spans="12:41">
      <c r="L839" s="7"/>
      <c r="Q839" s="6" t="s">
        <v>8836</v>
      </c>
      <c r="R839" s="7">
        <v>1</v>
      </c>
      <c r="AN839" s="6" t="s">
        <v>12336</v>
      </c>
      <c r="AO839" s="7">
        <v>1</v>
      </c>
    </row>
    <row r="840" spans="12:41">
      <c r="L840" s="7"/>
      <c r="Q840" s="6" t="s">
        <v>8487</v>
      </c>
      <c r="R840" s="7">
        <v>1</v>
      </c>
      <c r="AN840" s="6" t="s">
        <v>7240</v>
      </c>
      <c r="AO840" s="7">
        <v>1</v>
      </c>
    </row>
    <row r="841" spans="12:41">
      <c r="L841" s="7"/>
      <c r="Q841" s="6" t="s">
        <v>8968</v>
      </c>
      <c r="R841" s="7">
        <v>1</v>
      </c>
      <c r="AN841" s="6" t="s">
        <v>9950</v>
      </c>
      <c r="AO841" s="7">
        <v>1</v>
      </c>
    </row>
    <row r="842" spans="12:41">
      <c r="L842" s="7"/>
      <c r="Q842" s="6" t="s">
        <v>9152</v>
      </c>
      <c r="R842" s="7">
        <v>1</v>
      </c>
      <c r="AN842" s="6" t="s">
        <v>3172</v>
      </c>
      <c r="AO842" s="7">
        <v>1</v>
      </c>
    </row>
    <row r="843" spans="12:41">
      <c r="L843" s="7"/>
      <c r="Q843" s="6" t="s">
        <v>11722</v>
      </c>
      <c r="R843" s="7">
        <v>1</v>
      </c>
      <c r="AN843" s="6" t="s">
        <v>4802</v>
      </c>
      <c r="AO843" s="7">
        <v>1</v>
      </c>
    </row>
    <row r="844" spans="12:41">
      <c r="L844" s="7"/>
      <c r="Q844" s="6" t="s">
        <v>9500</v>
      </c>
      <c r="R844" s="7">
        <v>1</v>
      </c>
      <c r="AN844" s="6" t="s">
        <v>879</v>
      </c>
      <c r="AO844" s="7">
        <v>1</v>
      </c>
    </row>
    <row r="845" spans="12:41">
      <c r="L845" s="7"/>
      <c r="Q845" s="6" t="s">
        <v>2077</v>
      </c>
      <c r="R845" s="7">
        <v>1</v>
      </c>
      <c r="AN845" s="6" t="s">
        <v>7632</v>
      </c>
      <c r="AO845" s="7">
        <v>1</v>
      </c>
    </row>
    <row r="846" spans="12:41">
      <c r="L846" s="7"/>
      <c r="Q846" s="6" t="s">
        <v>967</v>
      </c>
      <c r="R846" s="7">
        <v>1</v>
      </c>
      <c r="AN846" s="6" t="s">
        <v>1461</v>
      </c>
      <c r="AO846" s="7">
        <v>1</v>
      </c>
    </row>
    <row r="847" spans="12:41">
      <c r="L847" s="7"/>
      <c r="Q847" s="6" t="s">
        <v>10205</v>
      </c>
      <c r="R847" s="7">
        <v>1</v>
      </c>
      <c r="AN847" s="6" t="s">
        <v>11599</v>
      </c>
      <c r="AO847" s="7">
        <v>1</v>
      </c>
    </row>
    <row r="848" spans="12:41">
      <c r="L848" s="7"/>
      <c r="Q848" s="6" t="s">
        <v>6217</v>
      </c>
      <c r="R848" s="7">
        <v>1</v>
      </c>
      <c r="AN848" s="6" t="s">
        <v>10717</v>
      </c>
      <c r="AO848" s="7">
        <v>1</v>
      </c>
    </row>
    <row r="849" spans="12:41">
      <c r="L849" s="7"/>
      <c r="Q849" s="6" t="s">
        <v>5490</v>
      </c>
      <c r="R849" s="7">
        <v>1</v>
      </c>
      <c r="AN849" s="6" t="s">
        <v>4871</v>
      </c>
      <c r="AO849" s="7">
        <v>1</v>
      </c>
    </row>
    <row r="850" spans="12:41">
      <c r="L850" s="7"/>
      <c r="Q850" s="6" t="s">
        <v>2357</v>
      </c>
      <c r="R850" s="7">
        <v>1</v>
      </c>
      <c r="AN850" s="6" t="s">
        <v>6388</v>
      </c>
      <c r="AO850" s="7">
        <v>1</v>
      </c>
    </row>
    <row r="851" spans="12:41">
      <c r="L851" s="7"/>
      <c r="Q851" s="6" t="s">
        <v>27</v>
      </c>
      <c r="R851" s="7">
        <v>1</v>
      </c>
      <c r="AN851" s="6" t="s">
        <v>7423</v>
      </c>
      <c r="AO851" s="7">
        <v>1</v>
      </c>
    </row>
    <row r="852" spans="12:41">
      <c r="L852" s="7"/>
      <c r="Q852" s="6" t="s">
        <v>4655</v>
      </c>
      <c r="R852" s="7">
        <v>1</v>
      </c>
      <c r="AN852" s="6" t="s">
        <v>177</v>
      </c>
      <c r="AO852" s="7">
        <v>1</v>
      </c>
    </row>
    <row r="853" spans="12:41">
      <c r="L853" s="7"/>
      <c r="Q853" s="6" t="s">
        <v>6267</v>
      </c>
      <c r="R853" s="7">
        <v>1</v>
      </c>
      <c r="AN853" s="6" t="s">
        <v>5370</v>
      </c>
      <c r="AO853" s="7">
        <v>1</v>
      </c>
    </row>
    <row r="854" spans="12:41">
      <c r="L854" s="7"/>
      <c r="Q854" s="6" t="s">
        <v>10405</v>
      </c>
      <c r="R854" s="7">
        <v>1</v>
      </c>
      <c r="AN854" s="6" t="s">
        <v>1200</v>
      </c>
      <c r="AO854" s="7">
        <v>1</v>
      </c>
    </row>
    <row r="855" spans="12:41">
      <c r="L855" s="7"/>
      <c r="Q855" s="6" t="s">
        <v>2146</v>
      </c>
      <c r="R855" s="7">
        <v>1</v>
      </c>
      <c r="AN855" s="6" t="s">
        <v>11894</v>
      </c>
      <c r="AO855" s="7">
        <v>1</v>
      </c>
    </row>
    <row r="856" spans="12:41">
      <c r="L856" s="7"/>
      <c r="Q856" s="6" t="s">
        <v>7533</v>
      </c>
      <c r="R856" s="7">
        <v>1</v>
      </c>
      <c r="AN856" s="6" t="s">
        <v>1299</v>
      </c>
      <c r="AO856" s="7">
        <v>1</v>
      </c>
    </row>
    <row r="857" spans="12:41">
      <c r="L857" s="7"/>
      <c r="Q857" s="6" t="s">
        <v>3516</v>
      </c>
      <c r="R857" s="7">
        <v>1</v>
      </c>
      <c r="AN857" s="6" t="s">
        <v>11589</v>
      </c>
      <c r="AO857" s="7">
        <v>1</v>
      </c>
    </row>
    <row r="858" spans="12:41">
      <c r="L858" s="7"/>
      <c r="Q858" s="6" t="s">
        <v>579</v>
      </c>
      <c r="R858" s="7">
        <v>1</v>
      </c>
      <c r="AN858" s="6" t="s">
        <v>11519</v>
      </c>
      <c r="AO858" s="7">
        <v>1</v>
      </c>
    </row>
    <row r="859" spans="12:41">
      <c r="L859" s="7"/>
      <c r="Q859" s="6" t="s">
        <v>7019</v>
      </c>
      <c r="R859" s="7">
        <v>1</v>
      </c>
      <c r="AN859" s="6" t="s">
        <v>2054</v>
      </c>
      <c r="AO859" s="7">
        <v>1</v>
      </c>
    </row>
    <row r="860" spans="12:41">
      <c r="L860" s="7"/>
      <c r="Q860" s="6" t="s">
        <v>10839</v>
      </c>
      <c r="R860" s="7">
        <v>1</v>
      </c>
      <c r="AN860" s="6" t="s">
        <v>156</v>
      </c>
      <c r="AO860" s="7">
        <v>1</v>
      </c>
    </row>
    <row r="861" spans="12:41">
      <c r="L861" s="7"/>
      <c r="Q861" s="6" t="s">
        <v>1107</v>
      </c>
      <c r="R861" s="7">
        <v>1</v>
      </c>
      <c r="AN861" s="6" t="s">
        <v>6137</v>
      </c>
      <c r="AO861" s="7">
        <v>1</v>
      </c>
    </row>
    <row r="862" spans="12:41">
      <c r="L862" s="7"/>
      <c r="Q862" s="6" t="s">
        <v>9910</v>
      </c>
      <c r="R862" s="7">
        <v>1</v>
      </c>
      <c r="AN862" s="6" t="s">
        <v>8457</v>
      </c>
      <c r="AO862" s="7">
        <v>1</v>
      </c>
    </row>
    <row r="863" spans="12:41">
      <c r="L863" s="7"/>
      <c r="Q863" s="6" t="s">
        <v>7698</v>
      </c>
      <c r="R863" s="7">
        <v>1</v>
      </c>
      <c r="AN863" s="6" t="s">
        <v>2793</v>
      </c>
      <c r="AO863" s="7">
        <v>1</v>
      </c>
    </row>
    <row r="864" spans="12:41">
      <c r="L864" s="7"/>
      <c r="Q864" s="6" t="s">
        <v>8012</v>
      </c>
      <c r="R864" s="7">
        <v>1</v>
      </c>
      <c r="AN864" s="6" t="s">
        <v>10062</v>
      </c>
      <c r="AO864" s="7">
        <v>1</v>
      </c>
    </row>
    <row r="865" spans="12:41">
      <c r="L865" s="7"/>
      <c r="Q865" s="6" t="s">
        <v>10275</v>
      </c>
      <c r="R865" s="7">
        <v>1</v>
      </c>
      <c r="AN865" s="6" t="s">
        <v>8331</v>
      </c>
      <c r="AO865" s="7">
        <v>1</v>
      </c>
    </row>
    <row r="866" spans="12:41">
      <c r="L866" s="7"/>
      <c r="Q866" s="6" t="s">
        <v>2188</v>
      </c>
      <c r="R866" s="7">
        <v>1</v>
      </c>
      <c r="AN866" s="6" t="s">
        <v>8957</v>
      </c>
      <c r="AO866" s="7">
        <v>1</v>
      </c>
    </row>
    <row r="867" spans="12:41">
      <c r="L867" s="7"/>
      <c r="Q867" s="6" t="s">
        <v>8002</v>
      </c>
      <c r="R867" s="7">
        <v>1</v>
      </c>
      <c r="AN867" s="6" t="s">
        <v>8310</v>
      </c>
      <c r="AO867" s="7">
        <v>1</v>
      </c>
    </row>
    <row r="868" spans="12:41">
      <c r="L868" s="7"/>
      <c r="Q868" s="6" t="s">
        <v>4694</v>
      </c>
      <c r="R868" s="7">
        <v>1</v>
      </c>
      <c r="AN868" s="6" t="s">
        <v>5257</v>
      </c>
      <c r="AO868" s="7">
        <v>1</v>
      </c>
    </row>
    <row r="869" spans="12:41">
      <c r="L869" s="7"/>
      <c r="Q869" s="6" t="s">
        <v>4543</v>
      </c>
      <c r="R869" s="7">
        <v>1</v>
      </c>
      <c r="AN869" s="6" t="s">
        <v>1399</v>
      </c>
      <c r="AO869" s="7">
        <v>1</v>
      </c>
    </row>
    <row r="870" spans="12:41">
      <c r="L870" s="7"/>
      <c r="Q870" s="6" t="s">
        <v>12317</v>
      </c>
      <c r="R870" s="7">
        <v>1</v>
      </c>
      <c r="AN870" s="6" t="s">
        <v>7909</v>
      </c>
      <c r="AO870" s="7">
        <v>1</v>
      </c>
    </row>
    <row r="871" spans="12:41">
      <c r="L871" s="7"/>
      <c r="Q871" s="6" t="s">
        <v>6309</v>
      </c>
      <c r="R871" s="7">
        <v>1</v>
      </c>
      <c r="AN871" s="6" t="s">
        <v>6350</v>
      </c>
      <c r="AO871" s="7">
        <v>1</v>
      </c>
    </row>
    <row r="872" spans="12:41">
      <c r="L872" s="7"/>
      <c r="Q872" s="6" t="s">
        <v>4323</v>
      </c>
      <c r="R872" s="7">
        <v>1</v>
      </c>
      <c r="AN872" s="6" t="s">
        <v>3762</v>
      </c>
      <c r="AO872" s="7">
        <v>1</v>
      </c>
    </row>
    <row r="873" spans="12:41">
      <c r="L873" s="7"/>
      <c r="Q873" s="6" t="s">
        <v>7337</v>
      </c>
      <c r="R873" s="7">
        <v>1</v>
      </c>
      <c r="AN873" s="6" t="s">
        <v>7219</v>
      </c>
      <c r="AO873" s="7">
        <v>1</v>
      </c>
    </row>
    <row r="874" spans="12:41">
      <c r="L874" s="7"/>
      <c r="Q874" s="6" t="s">
        <v>2168</v>
      </c>
      <c r="R874" s="7">
        <v>1</v>
      </c>
      <c r="AN874" s="6" t="s">
        <v>5060</v>
      </c>
      <c r="AO874" s="7">
        <v>1</v>
      </c>
    </row>
    <row r="875" spans="12:41">
      <c r="L875" s="7"/>
      <c r="Q875" s="6" t="s">
        <v>909</v>
      </c>
      <c r="R875" s="7">
        <v>1</v>
      </c>
      <c r="AN875" s="6" t="s">
        <v>2223</v>
      </c>
      <c r="AO875" s="7">
        <v>1</v>
      </c>
    </row>
    <row r="876" spans="12:41">
      <c r="L876" s="7"/>
      <c r="Q876" s="6" t="s">
        <v>1765</v>
      </c>
      <c r="R876" s="7">
        <v>1</v>
      </c>
      <c r="AN876" s="6" t="s">
        <v>7971</v>
      </c>
      <c r="AO876" s="7">
        <v>1</v>
      </c>
    </row>
    <row r="877" spans="12:41">
      <c r="L877" s="7"/>
      <c r="Q877" s="6" t="s">
        <v>1685</v>
      </c>
      <c r="R877" s="7">
        <v>1</v>
      </c>
      <c r="AN877" s="6" t="s">
        <v>8277</v>
      </c>
      <c r="AO877" s="7">
        <v>1</v>
      </c>
    </row>
    <row r="878" spans="12:41">
      <c r="L878" s="7"/>
      <c r="Q878" s="6" t="s">
        <v>1328</v>
      </c>
      <c r="R878" s="7">
        <v>1</v>
      </c>
      <c r="AN878" s="6" t="s">
        <v>8112</v>
      </c>
      <c r="AO878" s="7">
        <v>1</v>
      </c>
    </row>
    <row r="879" spans="12:41">
      <c r="L879" s="7"/>
      <c r="Q879" s="6" t="s">
        <v>383</v>
      </c>
      <c r="R879" s="7">
        <v>1</v>
      </c>
      <c r="AN879" s="6" t="s">
        <v>11549</v>
      </c>
      <c r="AO879" s="7">
        <v>1</v>
      </c>
    </row>
    <row r="880" spans="12:41">
      <c r="L880" s="7"/>
      <c r="Q880" s="6" t="s">
        <v>202</v>
      </c>
      <c r="R880" s="7">
        <v>1</v>
      </c>
      <c r="AN880" s="6" t="s">
        <v>4102</v>
      </c>
      <c r="AO880" s="7">
        <v>1</v>
      </c>
    </row>
    <row r="881" spans="12:41">
      <c r="L881" s="7"/>
      <c r="Q881" s="6" t="s">
        <v>9245</v>
      </c>
      <c r="R881" s="7">
        <v>1</v>
      </c>
      <c r="AN881" s="6" t="s">
        <v>12485</v>
      </c>
      <c r="AO881" s="7">
        <v>1</v>
      </c>
    </row>
    <row r="882" spans="12:41">
      <c r="L882" s="7"/>
      <c r="Q882" s="6" t="s">
        <v>9470</v>
      </c>
      <c r="R882" s="7">
        <v>1</v>
      </c>
      <c r="AN882" s="6" t="s">
        <v>1077</v>
      </c>
      <c r="AO882" s="7">
        <v>1</v>
      </c>
    </row>
    <row r="883" spans="12:41">
      <c r="L883" s="7"/>
      <c r="Q883" s="6" t="s">
        <v>310</v>
      </c>
      <c r="R883" s="7">
        <v>1</v>
      </c>
      <c r="AN883" s="6" t="s">
        <v>8143</v>
      </c>
      <c r="AO883" s="7">
        <v>1</v>
      </c>
    </row>
    <row r="884" spans="12:41">
      <c r="L884" s="7"/>
      <c r="Q884" s="6" t="s">
        <v>699</v>
      </c>
      <c r="R884" s="7">
        <v>1</v>
      </c>
      <c r="AN884" s="6" t="s">
        <v>1383</v>
      </c>
      <c r="AO884" s="7">
        <v>1</v>
      </c>
    </row>
    <row r="885" spans="12:41">
      <c r="L885" s="7"/>
      <c r="Q885" s="6" t="s">
        <v>1307</v>
      </c>
      <c r="R885" s="7">
        <v>1</v>
      </c>
      <c r="AN885" s="6" t="s">
        <v>10357</v>
      </c>
      <c r="AO885" s="7">
        <v>1</v>
      </c>
    </row>
    <row r="886" spans="12:41">
      <c r="L886" s="7"/>
      <c r="Q886" s="6" t="s">
        <v>4750</v>
      </c>
      <c r="R886" s="7">
        <v>1</v>
      </c>
      <c r="AN886" s="6" t="s">
        <v>2280</v>
      </c>
      <c r="AO886" s="7">
        <v>1</v>
      </c>
    </row>
    <row r="887" spans="12:41">
      <c r="L887" s="7"/>
      <c r="Q887" s="6" t="s">
        <v>10435</v>
      </c>
      <c r="R887" s="7">
        <v>1</v>
      </c>
      <c r="AN887" s="6" t="s">
        <v>5981</v>
      </c>
      <c r="AO887" s="7">
        <v>1</v>
      </c>
    </row>
    <row r="888" spans="12:41">
      <c r="L888" s="7"/>
      <c r="Q888" s="6" t="s">
        <v>7394</v>
      </c>
      <c r="R888" s="7">
        <v>1</v>
      </c>
      <c r="AN888" s="6" t="s">
        <v>212</v>
      </c>
      <c r="AO888" s="7">
        <v>1</v>
      </c>
    </row>
    <row r="889" spans="12:41">
      <c r="L889" s="7"/>
      <c r="Q889" s="6" t="s">
        <v>1043</v>
      </c>
      <c r="R889" s="7">
        <v>1</v>
      </c>
      <c r="AN889" s="6" t="s">
        <v>8245</v>
      </c>
      <c r="AO889" s="7">
        <v>1</v>
      </c>
    </row>
    <row r="890" spans="12:41">
      <c r="L890" s="7"/>
      <c r="Q890" s="6" t="s">
        <v>5585</v>
      </c>
      <c r="R890" s="7">
        <v>1</v>
      </c>
      <c r="AN890" s="6" t="s">
        <v>5288</v>
      </c>
      <c r="AO890" s="7">
        <v>1</v>
      </c>
    </row>
    <row r="891" spans="12:41">
      <c r="L891" s="7"/>
      <c r="Q891" s="6" t="s">
        <v>9549</v>
      </c>
      <c r="R891" s="7">
        <v>1</v>
      </c>
      <c r="AN891" s="6" t="s">
        <v>7749</v>
      </c>
      <c r="AO891" s="7">
        <v>1</v>
      </c>
    </row>
    <row r="892" spans="12:41">
      <c r="L892" s="7"/>
      <c r="Q892" s="6" t="s">
        <v>10808</v>
      </c>
      <c r="R892" s="7">
        <v>1</v>
      </c>
      <c r="AN892" s="6" t="s">
        <v>3949</v>
      </c>
      <c r="AO892" s="7">
        <v>1</v>
      </c>
    </row>
    <row r="893" spans="12:41">
      <c r="L893" s="7"/>
      <c r="Q893" s="6" t="s">
        <v>2857</v>
      </c>
      <c r="R893" s="7">
        <v>1</v>
      </c>
      <c r="AN893" s="6" t="s">
        <v>3742</v>
      </c>
      <c r="AO893" s="7">
        <v>1</v>
      </c>
    </row>
    <row r="894" spans="12:41">
      <c r="L894" s="7"/>
      <c r="Q894" s="6" t="s">
        <v>7270</v>
      </c>
      <c r="R894" s="7">
        <v>1</v>
      </c>
      <c r="AN894" s="6" t="s">
        <v>3469</v>
      </c>
      <c r="AO894" s="7">
        <v>1</v>
      </c>
    </row>
    <row r="895" spans="12:41">
      <c r="L895" s="7"/>
      <c r="Q895" s="6" t="s">
        <v>8154</v>
      </c>
      <c r="R895" s="7">
        <v>1</v>
      </c>
      <c r="AN895" s="6" t="s">
        <v>3652</v>
      </c>
      <c r="AO895" s="7">
        <v>1</v>
      </c>
    </row>
    <row r="896" spans="12:41">
      <c r="L896" s="7"/>
      <c r="Q896" s="6" t="s">
        <v>2285</v>
      </c>
      <c r="R896" s="7">
        <v>1</v>
      </c>
      <c r="AN896" s="6" t="s">
        <v>3530</v>
      </c>
      <c r="AO896" s="7">
        <v>1</v>
      </c>
    </row>
    <row r="897" spans="12:41">
      <c r="L897" s="7"/>
      <c r="Q897" s="6" t="s">
        <v>9767</v>
      </c>
      <c r="R897" s="7">
        <v>1</v>
      </c>
      <c r="AN897" s="6" t="s">
        <v>3370</v>
      </c>
      <c r="AO897" s="7">
        <v>1</v>
      </c>
    </row>
    <row r="898" spans="12:41">
      <c r="L898" s="7"/>
      <c r="Q898" s="6" t="s">
        <v>222</v>
      </c>
      <c r="R898" s="7">
        <v>1</v>
      </c>
      <c r="AN898" s="6" t="s">
        <v>6429</v>
      </c>
      <c r="AO898" s="7">
        <v>1</v>
      </c>
    </row>
    <row r="899" spans="12:41">
      <c r="L899" s="7"/>
      <c r="Q899" s="6" t="s">
        <v>993</v>
      </c>
      <c r="R899" s="7">
        <v>1</v>
      </c>
      <c r="AN899" s="6" t="s">
        <v>3430</v>
      </c>
      <c r="AO899" s="7">
        <v>1</v>
      </c>
    </row>
    <row r="900" spans="12:41">
      <c r="L900" s="7"/>
      <c r="Q900" s="6" t="s">
        <v>598</v>
      </c>
      <c r="R900" s="7">
        <v>1</v>
      </c>
      <c r="AN900" s="6" t="s">
        <v>2887</v>
      </c>
      <c r="AO900" s="7">
        <v>1</v>
      </c>
    </row>
    <row r="901" spans="12:41">
      <c r="L901" s="7"/>
      <c r="Q901" s="6" t="s">
        <v>3286</v>
      </c>
      <c r="R901" s="7">
        <v>1</v>
      </c>
      <c r="AN901" s="6" t="s">
        <v>4083</v>
      </c>
      <c r="AO901" s="7">
        <v>1</v>
      </c>
    </row>
    <row r="902" spans="12:41">
      <c r="L902" s="7"/>
      <c r="Q902" s="6" t="s">
        <v>12024</v>
      </c>
      <c r="R902" s="7">
        <v>1</v>
      </c>
      <c r="AN902" s="6" t="s">
        <v>8102</v>
      </c>
      <c r="AO902" s="7">
        <v>1</v>
      </c>
    </row>
    <row r="903" spans="12:41">
      <c r="L903" s="7"/>
      <c r="Q903" s="6" t="s">
        <v>3680</v>
      </c>
      <c r="R903" s="7">
        <v>1</v>
      </c>
      <c r="AN903" s="6" t="s">
        <v>3076</v>
      </c>
      <c r="AO903" s="7">
        <v>1</v>
      </c>
    </row>
    <row r="904" spans="12:41">
      <c r="L904" s="7"/>
      <c r="Q904" s="6" t="s">
        <v>12266</v>
      </c>
      <c r="R904" s="7">
        <v>1</v>
      </c>
      <c r="AN904" s="6" t="s">
        <v>10485</v>
      </c>
      <c r="AO904" s="7">
        <v>1</v>
      </c>
    </row>
    <row r="905" spans="12:41">
      <c r="L905" s="7"/>
      <c r="Q905" s="6" t="s">
        <v>9787</v>
      </c>
      <c r="R905" s="7">
        <v>1</v>
      </c>
      <c r="AN905" s="6" t="s">
        <v>3206</v>
      </c>
      <c r="AO905" s="7">
        <v>1</v>
      </c>
    </row>
    <row r="906" spans="12:41">
      <c r="L906" s="7"/>
      <c r="Q906" s="6" t="s">
        <v>11420</v>
      </c>
      <c r="R906" s="7">
        <v>1</v>
      </c>
      <c r="AN906" s="6" t="s">
        <v>5009</v>
      </c>
      <c r="AO906" s="7">
        <v>1</v>
      </c>
    </row>
    <row r="907" spans="12:41">
      <c r="L907" s="7"/>
      <c r="Q907" s="6" t="s">
        <v>2097</v>
      </c>
      <c r="R907" s="7">
        <v>1</v>
      </c>
      <c r="AN907" s="6" t="s">
        <v>9051</v>
      </c>
      <c r="AO907" s="7">
        <v>1</v>
      </c>
    </row>
    <row r="908" spans="12:41">
      <c r="L908" s="7"/>
      <c r="Q908" s="6" t="s">
        <v>5459</v>
      </c>
      <c r="R908" s="7">
        <v>1</v>
      </c>
      <c r="AN908" s="6" t="s">
        <v>8876</v>
      </c>
      <c r="AO908" s="7">
        <v>1</v>
      </c>
    </row>
    <row r="909" spans="12:41">
      <c r="L909" s="7"/>
      <c r="Q909" s="6" t="s">
        <v>7611</v>
      </c>
      <c r="R909" s="7">
        <v>1</v>
      </c>
      <c r="AN909" s="6" t="s">
        <v>3997</v>
      </c>
      <c r="AO909" s="7">
        <v>1</v>
      </c>
    </row>
    <row r="910" spans="12:41">
      <c r="L910" s="7"/>
      <c r="Q910" s="6" t="s">
        <v>3229</v>
      </c>
      <c r="R910" s="7">
        <v>1</v>
      </c>
      <c r="AN910" s="6" t="s">
        <v>7687</v>
      </c>
      <c r="AO910" s="7">
        <v>1</v>
      </c>
    </row>
    <row r="911" spans="12:41">
      <c r="L911" s="7"/>
      <c r="Q911" s="6" t="s">
        <v>3881</v>
      </c>
      <c r="R911" s="7">
        <v>1</v>
      </c>
      <c r="AN911" s="6" t="s">
        <v>3700</v>
      </c>
      <c r="AO911" s="7">
        <v>1</v>
      </c>
    </row>
    <row r="912" spans="12:41">
      <c r="L912" s="7"/>
      <c r="Q912" s="6" t="s">
        <v>6482</v>
      </c>
      <c r="R912" s="7">
        <v>1</v>
      </c>
      <c r="AN912" s="6" t="s">
        <v>1388</v>
      </c>
      <c r="AO912" s="7">
        <v>1</v>
      </c>
    </row>
    <row r="913" spans="12:41">
      <c r="L913" s="7"/>
      <c r="Q913" s="6" t="s">
        <v>4577</v>
      </c>
      <c r="R913" s="7">
        <v>1</v>
      </c>
      <c r="AN913" s="6" t="s">
        <v>3772</v>
      </c>
      <c r="AO913" s="7">
        <v>1</v>
      </c>
    </row>
    <row r="914" spans="12:41">
      <c r="L914" s="7"/>
      <c r="Q914" s="6" t="s">
        <v>3219</v>
      </c>
      <c r="R914" s="7">
        <v>1</v>
      </c>
      <c r="AN914" s="6" t="s">
        <v>8622</v>
      </c>
      <c r="AO914" s="7">
        <v>1</v>
      </c>
    </row>
    <row r="915" spans="12:41">
      <c r="L915" s="7"/>
      <c r="Q915" s="6" t="s">
        <v>6544</v>
      </c>
      <c r="R915" s="7">
        <v>1</v>
      </c>
      <c r="AN915" s="6" t="s">
        <v>3648</v>
      </c>
      <c r="AO915" s="7">
        <v>1</v>
      </c>
    </row>
    <row r="916" spans="12:41">
      <c r="L916" s="7"/>
      <c r="Q916" s="6" t="s">
        <v>4258</v>
      </c>
      <c r="R916" s="7">
        <v>1</v>
      </c>
      <c r="AN916" s="6" t="s">
        <v>3608</v>
      </c>
      <c r="AO916" s="7">
        <v>1</v>
      </c>
    </row>
    <row r="917" spans="12:41">
      <c r="L917" s="7"/>
      <c r="Q917" s="6" t="s">
        <v>9224</v>
      </c>
      <c r="R917" s="7">
        <v>1</v>
      </c>
      <c r="AN917" s="6" t="s">
        <v>4399</v>
      </c>
      <c r="AO917" s="7">
        <v>1</v>
      </c>
    </row>
    <row r="918" spans="12:41">
      <c r="L918" s="7"/>
      <c r="Q918" s="6" t="s">
        <v>10889</v>
      </c>
      <c r="R918" s="7">
        <v>1</v>
      </c>
      <c r="AN918" s="6" t="s">
        <v>6706</v>
      </c>
      <c r="AO918" s="7">
        <v>1</v>
      </c>
    </row>
    <row r="919" spans="12:41">
      <c r="L919" s="7"/>
      <c r="Q919" s="6" t="s">
        <v>1974</v>
      </c>
      <c r="R919" s="7">
        <v>1</v>
      </c>
      <c r="AN919" s="6" t="s">
        <v>4059</v>
      </c>
      <c r="AO919" s="7">
        <v>1</v>
      </c>
    </row>
    <row r="920" spans="12:41">
      <c r="L920" s="7"/>
      <c r="Q920" s="6" t="s">
        <v>9870</v>
      </c>
      <c r="R920" s="7">
        <v>1</v>
      </c>
      <c r="AN920" s="6" t="s">
        <v>2783</v>
      </c>
      <c r="AO920" s="7">
        <v>1</v>
      </c>
    </row>
    <row r="921" spans="12:41">
      <c r="L921" s="7"/>
      <c r="Q921" s="6" t="s">
        <v>12505</v>
      </c>
      <c r="R921" s="7">
        <v>1</v>
      </c>
      <c r="AN921" s="6" t="s">
        <v>3269</v>
      </c>
      <c r="AO921" s="7">
        <v>1</v>
      </c>
    </row>
    <row r="922" spans="12:41">
      <c r="L922" s="7"/>
      <c r="Q922" s="6" t="s">
        <v>2703</v>
      </c>
      <c r="R922" s="7">
        <v>1</v>
      </c>
      <c r="AN922" s="6" t="s">
        <v>4358</v>
      </c>
      <c r="AO922" s="7">
        <v>1</v>
      </c>
    </row>
    <row r="923" spans="12:41">
      <c r="L923" s="7"/>
      <c r="Q923" s="6" t="s">
        <v>2572</v>
      </c>
      <c r="R923" s="7">
        <v>1</v>
      </c>
      <c r="AN923" s="6" t="s">
        <v>3844</v>
      </c>
      <c r="AO923" s="7">
        <v>1</v>
      </c>
    </row>
    <row r="924" spans="12:41">
      <c r="L924" s="7"/>
      <c r="Q924" s="6" t="s">
        <v>2584</v>
      </c>
      <c r="R924" s="7">
        <v>1</v>
      </c>
      <c r="AN924" s="6" t="s">
        <v>10696</v>
      </c>
      <c r="AO924" s="7">
        <v>1</v>
      </c>
    </row>
    <row r="925" spans="12:41">
      <c r="L925" s="7"/>
      <c r="Q925" s="6" t="s">
        <v>2417</v>
      </c>
      <c r="R925" s="7">
        <v>1</v>
      </c>
      <c r="AN925" s="6" t="s">
        <v>9617</v>
      </c>
      <c r="AO925" s="7">
        <v>1</v>
      </c>
    </row>
    <row r="926" spans="12:41">
      <c r="L926" s="7"/>
      <c r="Q926" s="6" t="s">
        <v>12245</v>
      </c>
      <c r="R926" s="7">
        <v>1</v>
      </c>
      <c r="AN926" s="6" t="s">
        <v>57</v>
      </c>
      <c r="AO926" s="7">
        <v>1</v>
      </c>
    </row>
    <row r="927" spans="12:41">
      <c r="L927" s="7"/>
      <c r="Q927" s="6" t="s">
        <v>4528</v>
      </c>
      <c r="R927" s="7">
        <v>1</v>
      </c>
      <c r="AN927" s="6" t="s">
        <v>9540</v>
      </c>
      <c r="AO927" s="7">
        <v>1</v>
      </c>
    </row>
    <row r="928" spans="12:41">
      <c r="L928" s="7"/>
      <c r="Q928" s="6" t="s">
        <v>2367</v>
      </c>
      <c r="R928" s="7">
        <v>1</v>
      </c>
      <c r="AN928" s="6" t="s">
        <v>5419</v>
      </c>
      <c r="AO928" s="7">
        <v>1</v>
      </c>
    </row>
    <row r="929" spans="12:41">
      <c r="L929" s="7"/>
      <c r="Q929" s="6" t="s">
        <v>3896</v>
      </c>
      <c r="R929" s="7">
        <v>1</v>
      </c>
      <c r="AN929" s="6" t="s">
        <v>6461</v>
      </c>
      <c r="AO929" s="7">
        <v>1</v>
      </c>
    </row>
    <row r="930" spans="12:41">
      <c r="L930" s="7"/>
      <c r="Q930" s="6" t="s">
        <v>10899</v>
      </c>
      <c r="R930" s="7">
        <v>1</v>
      </c>
      <c r="AN930" s="6" t="s">
        <v>8927</v>
      </c>
      <c r="AO930" s="7">
        <v>1</v>
      </c>
    </row>
    <row r="931" spans="12:41">
      <c r="L931" s="7"/>
      <c r="Q931" s="6" t="s">
        <v>8652</v>
      </c>
      <c r="R931" s="7">
        <v>1</v>
      </c>
      <c r="AN931" s="6" t="s">
        <v>8255</v>
      </c>
      <c r="AO931" s="7">
        <v>1</v>
      </c>
    </row>
    <row r="932" spans="12:41">
      <c r="L932" s="7"/>
      <c r="Q932" s="6" t="s">
        <v>10615</v>
      </c>
      <c r="R932" s="7">
        <v>1</v>
      </c>
      <c r="AN932" s="6" t="s">
        <v>899</v>
      </c>
      <c r="AO932" s="7">
        <v>1</v>
      </c>
    </row>
    <row r="933" spans="12:41">
      <c r="L933" s="7"/>
      <c r="Q933" s="6" t="s">
        <v>11834</v>
      </c>
      <c r="R933" s="7">
        <v>1</v>
      </c>
      <c r="AN933" s="6" t="s">
        <v>8714</v>
      </c>
      <c r="AO933" s="7">
        <v>1</v>
      </c>
    </row>
    <row r="934" spans="12:41">
      <c r="L934" s="7"/>
      <c r="Q934" s="6" t="s">
        <v>1476</v>
      </c>
      <c r="R934" s="7">
        <v>1</v>
      </c>
      <c r="AN934" s="6" t="s">
        <v>1824</v>
      </c>
      <c r="AO934" s="7">
        <v>1</v>
      </c>
    </row>
    <row r="935" spans="12:41">
      <c r="L935" s="7"/>
      <c r="Q935" s="6" t="s">
        <v>9255</v>
      </c>
      <c r="R935" s="7">
        <v>1</v>
      </c>
      <c r="AN935" s="6" t="s">
        <v>10494</v>
      </c>
      <c r="AO935" s="7">
        <v>1</v>
      </c>
    </row>
    <row r="936" spans="12:41">
      <c r="L936" s="7"/>
      <c r="Q936" s="6" t="s">
        <v>402</v>
      </c>
      <c r="R936" s="7">
        <v>1</v>
      </c>
      <c r="AN936" s="6" t="s">
        <v>7363</v>
      </c>
      <c r="AO936" s="7">
        <v>1</v>
      </c>
    </row>
    <row r="937" spans="12:41">
      <c r="L937" s="7"/>
      <c r="Q937" s="6" t="s">
        <v>3776</v>
      </c>
      <c r="R937" s="7">
        <v>1</v>
      </c>
      <c r="AN937" s="6" t="s">
        <v>6869</v>
      </c>
      <c r="AO937" s="7">
        <v>1</v>
      </c>
    </row>
    <row r="938" spans="12:41">
      <c r="L938" s="7"/>
      <c r="Q938" s="6" t="s">
        <v>4173</v>
      </c>
      <c r="R938" s="7">
        <v>1</v>
      </c>
      <c r="AN938" s="6" t="s">
        <v>2247</v>
      </c>
      <c r="AO938" s="7">
        <v>1</v>
      </c>
    </row>
    <row r="939" spans="12:41">
      <c r="L939" s="7"/>
      <c r="Q939" s="6" t="s">
        <v>1919</v>
      </c>
      <c r="R939" s="7">
        <v>1</v>
      </c>
      <c r="AN939" s="6" t="s">
        <v>7281</v>
      </c>
      <c r="AO939" s="7">
        <v>1</v>
      </c>
    </row>
    <row r="940" spans="12:41">
      <c r="L940" s="7"/>
      <c r="Q940" s="6" t="s">
        <v>3804</v>
      </c>
      <c r="R940" s="7">
        <v>1</v>
      </c>
      <c r="AN940" s="6" t="s">
        <v>7554</v>
      </c>
      <c r="AO940" s="7">
        <v>1</v>
      </c>
    </row>
    <row r="941" spans="12:41">
      <c r="L941" s="7"/>
      <c r="Q941" s="6" t="s">
        <v>1033</v>
      </c>
      <c r="R941" s="7">
        <v>1</v>
      </c>
      <c r="AN941" s="6" t="s">
        <v>4791</v>
      </c>
      <c r="AO941" s="7">
        <v>1</v>
      </c>
    </row>
    <row r="942" spans="12:41">
      <c r="L942" s="7"/>
      <c r="Q942" s="6" t="s">
        <v>147</v>
      </c>
      <c r="R942" s="7">
        <v>1</v>
      </c>
      <c r="AN942" s="6" t="s">
        <v>5101</v>
      </c>
      <c r="AO942" s="7">
        <v>1</v>
      </c>
    </row>
    <row r="943" spans="12:41">
      <c r="L943" s="7"/>
      <c r="Q943" s="6" t="s">
        <v>8548</v>
      </c>
      <c r="R943" s="7">
        <v>1</v>
      </c>
      <c r="AN943" s="6" t="s">
        <v>7523</v>
      </c>
      <c r="AO943" s="7">
        <v>1</v>
      </c>
    </row>
    <row r="944" spans="12:41">
      <c r="L944" s="7"/>
      <c r="Q944" s="6" t="s">
        <v>10113</v>
      </c>
      <c r="R944" s="7">
        <v>1</v>
      </c>
      <c r="AN944" s="6" t="s">
        <v>5153</v>
      </c>
      <c r="AO944" s="7">
        <v>1</v>
      </c>
    </row>
    <row r="945" spans="12:41">
      <c r="L945" s="7"/>
      <c r="Q945" s="6" t="s">
        <v>10879</v>
      </c>
      <c r="R945" s="7">
        <v>1</v>
      </c>
      <c r="AN945" s="6" t="s">
        <v>431</v>
      </c>
      <c r="AO945" s="7">
        <v>1</v>
      </c>
    </row>
    <row r="946" spans="12:41">
      <c r="L946" s="7"/>
      <c r="Q946" s="6" t="s">
        <v>2136</v>
      </c>
      <c r="R946" s="7">
        <v>1</v>
      </c>
      <c r="AN946" s="6" t="s">
        <v>9020</v>
      </c>
      <c r="AO946" s="7">
        <v>1</v>
      </c>
    </row>
    <row r="947" spans="12:41">
      <c r="L947" s="7"/>
      <c r="Q947" s="6" t="s">
        <v>456</v>
      </c>
      <c r="R947" s="7">
        <v>1</v>
      </c>
      <c r="AN947" s="6" t="s">
        <v>354</v>
      </c>
      <c r="AO947" s="7">
        <v>1</v>
      </c>
    </row>
    <row r="948" spans="12:41">
      <c r="L948" s="7"/>
      <c r="Q948" s="6" t="s">
        <v>1580</v>
      </c>
      <c r="R948" s="7">
        <v>1</v>
      </c>
      <c r="AN948" s="6" t="s">
        <v>3056</v>
      </c>
      <c r="AO948" s="7">
        <v>1</v>
      </c>
    </row>
    <row r="949" spans="12:41">
      <c r="L949" s="7"/>
      <c r="Q949" s="6" t="s">
        <v>7286</v>
      </c>
      <c r="R949" s="7">
        <v>1</v>
      </c>
      <c r="AN949" s="6" t="s">
        <v>5707</v>
      </c>
      <c r="AO949" s="7">
        <v>1</v>
      </c>
    </row>
    <row r="950" spans="12:41">
      <c r="L950" s="7"/>
      <c r="Q950" s="6" t="s">
        <v>11691</v>
      </c>
      <c r="R950" s="7">
        <v>1</v>
      </c>
      <c r="AN950" s="6" t="s">
        <v>7049</v>
      </c>
      <c r="AO950" s="7">
        <v>1</v>
      </c>
    </row>
    <row r="951" spans="12:41">
      <c r="L951" s="7"/>
      <c r="Q951" s="6" t="s">
        <v>1544</v>
      </c>
      <c r="R951" s="7">
        <v>1</v>
      </c>
      <c r="AN951" s="6" t="s">
        <v>11864</v>
      </c>
      <c r="AO951" s="7">
        <v>1</v>
      </c>
    </row>
    <row r="952" spans="12:41">
      <c r="L952" s="7"/>
      <c r="Q952" s="6" t="s">
        <v>4073</v>
      </c>
      <c r="R952" s="7">
        <v>1</v>
      </c>
      <c r="AN952" s="6" t="s">
        <v>86</v>
      </c>
      <c r="AO952" s="7">
        <v>1</v>
      </c>
    </row>
    <row r="953" spans="12:41">
      <c r="L953" s="7"/>
      <c r="Q953" s="6" t="s">
        <v>4298</v>
      </c>
      <c r="R953" s="7">
        <v>1</v>
      </c>
      <c r="AN953" s="6" t="s">
        <v>12215</v>
      </c>
      <c r="AO953" s="7">
        <v>1</v>
      </c>
    </row>
    <row r="954" spans="12:41">
      <c r="L954" s="7"/>
      <c r="Q954" s="6" t="s">
        <v>4138</v>
      </c>
      <c r="R954" s="7">
        <v>1</v>
      </c>
      <c r="AN954" s="6" t="s">
        <v>8998</v>
      </c>
      <c r="AO954" s="7">
        <v>1</v>
      </c>
    </row>
    <row r="955" spans="12:41">
      <c r="L955" s="7"/>
      <c r="Q955" s="6" t="s">
        <v>12556</v>
      </c>
      <c r="R955" s="7">
        <v>1</v>
      </c>
      <c r="AN955" s="6" t="s">
        <v>10949</v>
      </c>
      <c r="AO955" s="7">
        <v>1</v>
      </c>
    </row>
    <row r="956" spans="12:41">
      <c r="L956" s="7"/>
      <c r="Q956" s="6" t="s">
        <v>8538</v>
      </c>
      <c r="R956" s="7">
        <v>1</v>
      </c>
      <c r="AN956" s="6" t="s">
        <v>2823</v>
      </c>
      <c r="AO956" s="7">
        <v>1</v>
      </c>
    </row>
    <row r="957" spans="12:41">
      <c r="L957" s="7"/>
      <c r="Q957" s="6" t="s">
        <v>2295</v>
      </c>
      <c r="R957" s="7">
        <v>1</v>
      </c>
      <c r="AN957" s="6" t="s">
        <v>10175</v>
      </c>
      <c r="AO957" s="7">
        <v>1</v>
      </c>
    </row>
    <row r="958" spans="12:41">
      <c r="L958" s="7"/>
      <c r="Q958" s="6" t="s">
        <v>2341</v>
      </c>
      <c r="R958" s="7">
        <v>1</v>
      </c>
      <c r="AN958" s="6" t="s">
        <v>3455</v>
      </c>
      <c r="AO958" s="7">
        <v>1</v>
      </c>
    </row>
    <row r="959" spans="12:41">
      <c r="L959" s="7"/>
      <c r="Q959" s="6" t="s">
        <v>2392</v>
      </c>
      <c r="R959" s="7">
        <v>1</v>
      </c>
      <c r="AN959" s="6" t="s">
        <v>10396</v>
      </c>
      <c r="AO959" s="7">
        <v>1</v>
      </c>
    </row>
    <row r="960" spans="12:41">
      <c r="L960" s="7"/>
      <c r="Q960" s="6" t="s">
        <v>8796</v>
      </c>
      <c r="R960" s="7">
        <v>1</v>
      </c>
      <c r="AN960" s="6" t="s">
        <v>7414</v>
      </c>
      <c r="AO960" s="7">
        <v>1</v>
      </c>
    </row>
    <row r="961" spans="12:41">
      <c r="L961" s="7"/>
      <c r="Q961" s="6" t="s">
        <v>11539</v>
      </c>
      <c r="R961" s="7">
        <v>1</v>
      </c>
      <c r="AN961" s="6" t="s">
        <v>7878</v>
      </c>
      <c r="AO961" s="7">
        <v>1</v>
      </c>
    </row>
    <row r="962" spans="12:41">
      <c r="L962" s="7"/>
      <c r="Q962" s="6" t="s">
        <v>5972</v>
      </c>
      <c r="R962" s="7">
        <v>1</v>
      </c>
      <c r="AN962" s="6" t="s">
        <v>2754</v>
      </c>
      <c r="AO962" s="7">
        <v>1</v>
      </c>
    </row>
    <row r="963" spans="12:41">
      <c r="L963" s="7"/>
      <c r="Q963" s="6" t="s">
        <v>6370</v>
      </c>
      <c r="R963" s="7">
        <v>1</v>
      </c>
      <c r="AN963" s="6" t="s">
        <v>6002</v>
      </c>
      <c r="AO963" s="7">
        <v>1</v>
      </c>
    </row>
    <row r="964" spans="12:41">
      <c r="L964" s="7"/>
      <c r="Q964" s="6" t="s">
        <v>11661</v>
      </c>
      <c r="R964" s="7">
        <v>1</v>
      </c>
      <c r="AN964" s="6" t="s">
        <v>2629</v>
      </c>
      <c r="AO964" s="7">
        <v>1</v>
      </c>
    </row>
    <row r="965" spans="12:41">
      <c r="L965" s="7"/>
      <c r="Q965" s="6" t="s">
        <v>7543</v>
      </c>
      <c r="R965" s="7">
        <v>1</v>
      </c>
      <c r="AN965" s="6" t="s">
        <v>7149</v>
      </c>
      <c r="AO965" s="7">
        <v>1</v>
      </c>
    </row>
    <row r="966" spans="12:41">
      <c r="L966" s="7"/>
      <c r="Q966" s="6" t="s">
        <v>12205</v>
      </c>
      <c r="R966" s="7">
        <v>1</v>
      </c>
      <c r="AN966" s="6" t="s">
        <v>9890</v>
      </c>
      <c r="AO966" s="7">
        <v>1</v>
      </c>
    </row>
    <row r="967" spans="12:41">
      <c r="L967" s="7"/>
      <c r="Q967" s="6" t="s">
        <v>2034</v>
      </c>
      <c r="R967" s="7">
        <v>1</v>
      </c>
      <c r="AN967" s="6" t="s">
        <v>5656</v>
      </c>
      <c r="AO967" s="7">
        <v>1</v>
      </c>
    </row>
    <row r="968" spans="12:41">
      <c r="L968" s="7"/>
      <c r="Q968" s="6" t="s">
        <v>7768</v>
      </c>
      <c r="R968" s="7">
        <v>1</v>
      </c>
      <c r="AN968" s="6" t="s">
        <v>9727</v>
      </c>
      <c r="AO968" s="7">
        <v>1</v>
      </c>
    </row>
    <row r="969" spans="12:41">
      <c r="L969" s="7"/>
      <c r="Q969" s="6" t="s">
        <v>4278</v>
      </c>
      <c r="R969" s="7">
        <v>1</v>
      </c>
      <c r="AN969" s="6" t="s">
        <v>11230</v>
      </c>
      <c r="AO969" s="7">
        <v>1</v>
      </c>
    </row>
    <row r="970" spans="12:41">
      <c r="L970" s="7"/>
      <c r="Q970" s="6" t="s">
        <v>1150</v>
      </c>
      <c r="R970" s="7">
        <v>1</v>
      </c>
      <c r="AN970" s="6" t="s">
        <v>7574</v>
      </c>
      <c r="AO970" s="7">
        <v>1</v>
      </c>
    </row>
    <row r="971" spans="12:41">
      <c r="L971" s="7"/>
      <c r="Q971" s="6" t="s">
        <v>2574</v>
      </c>
      <c r="R971" s="7">
        <v>1</v>
      </c>
      <c r="AN971" s="6" t="s">
        <v>8476</v>
      </c>
      <c r="AO971" s="7">
        <v>1</v>
      </c>
    </row>
    <row r="972" spans="12:41">
      <c r="L972" s="7"/>
      <c r="Q972" s="6" t="s">
        <v>11469</v>
      </c>
      <c r="R972" s="7">
        <v>1</v>
      </c>
      <c r="AN972" s="6" t="s">
        <v>4313</v>
      </c>
      <c r="AO972" s="7">
        <v>1</v>
      </c>
    </row>
    <row r="973" spans="12:41">
      <c r="L973" s="7"/>
      <c r="Q973" s="6" t="s">
        <v>3380</v>
      </c>
      <c r="R973" s="7">
        <v>1</v>
      </c>
      <c r="AN973" s="6" t="s">
        <v>11579</v>
      </c>
      <c r="AO973" s="7">
        <v>1</v>
      </c>
    </row>
    <row r="974" spans="12:41">
      <c r="L974" s="7"/>
      <c r="Q974" s="6" t="s">
        <v>3540</v>
      </c>
      <c r="R974" s="7">
        <v>1</v>
      </c>
      <c r="AN974" s="6" t="s">
        <v>10021</v>
      </c>
      <c r="AO974" s="7">
        <v>1</v>
      </c>
    </row>
    <row r="975" spans="12:41">
      <c r="L975" s="7"/>
      <c r="Q975" s="6" t="s">
        <v>3400</v>
      </c>
      <c r="R975" s="7">
        <v>1</v>
      </c>
      <c r="AN975" s="6" t="s">
        <v>1358</v>
      </c>
      <c r="AO975" s="7">
        <v>1</v>
      </c>
    </row>
    <row r="976" spans="12:41">
      <c r="L976" s="7"/>
      <c r="Q976" s="6" t="s">
        <v>10093</v>
      </c>
      <c r="R976" s="7">
        <v>1</v>
      </c>
      <c r="AN976" s="6" t="s">
        <v>10595</v>
      </c>
      <c r="AO976" s="7">
        <v>1</v>
      </c>
    </row>
    <row r="977" spans="12:41">
      <c r="L977" s="7"/>
      <c r="Q977" s="6" t="s">
        <v>9490</v>
      </c>
      <c r="R977" s="7">
        <v>1</v>
      </c>
      <c r="AN977" s="6" t="s">
        <v>7120</v>
      </c>
      <c r="AO977" s="7">
        <v>1</v>
      </c>
    </row>
    <row r="978" spans="12:41">
      <c r="L978" s="7"/>
      <c r="Q978" s="6" t="s">
        <v>4563</v>
      </c>
      <c r="R978" s="7">
        <v>1</v>
      </c>
      <c r="AN978" s="6" t="s">
        <v>6147</v>
      </c>
      <c r="AO978" s="7">
        <v>1</v>
      </c>
    </row>
    <row r="979" spans="12:41">
      <c r="L979" s="7"/>
      <c r="Q979" s="6" t="s">
        <v>6554</v>
      </c>
      <c r="R979" s="7">
        <v>1</v>
      </c>
      <c r="AN979" s="6" t="s">
        <v>5906</v>
      </c>
      <c r="AO979" s="7">
        <v>1</v>
      </c>
    </row>
    <row r="980" spans="12:41">
      <c r="L980" s="7"/>
      <c r="Q980" s="6" t="s">
        <v>3704</v>
      </c>
      <c r="R980" s="7">
        <v>1</v>
      </c>
      <c r="AN980" s="6" t="s">
        <v>835</v>
      </c>
      <c r="AO980" s="7">
        <v>1</v>
      </c>
    </row>
    <row r="981" spans="12:41">
      <c r="L981" s="7"/>
      <c r="Q981" s="6" t="s">
        <v>10798</v>
      </c>
      <c r="R981" s="7">
        <v>1</v>
      </c>
      <c r="AN981" s="6" t="s">
        <v>1963</v>
      </c>
      <c r="AO981" s="7">
        <v>1</v>
      </c>
    </row>
    <row r="982" spans="12:41">
      <c r="L982" s="7"/>
      <c r="Q982" s="6" t="s">
        <v>4718</v>
      </c>
      <c r="R982" s="7">
        <v>1</v>
      </c>
      <c r="AN982" s="6" t="s">
        <v>4469</v>
      </c>
      <c r="AO982" s="7">
        <v>1</v>
      </c>
    </row>
    <row r="983" spans="12:41">
      <c r="L983" s="7"/>
      <c r="Q983" s="6" t="s">
        <v>6257</v>
      </c>
      <c r="R983" s="7">
        <v>1</v>
      </c>
      <c r="AN983" s="6" t="s">
        <v>5992</v>
      </c>
      <c r="AO983" s="7">
        <v>1</v>
      </c>
    </row>
    <row r="984" spans="12:41">
      <c r="L984" s="7"/>
      <c r="Q984" s="6" t="s">
        <v>9627</v>
      </c>
      <c r="R984" s="7">
        <v>1</v>
      </c>
      <c r="AN984" s="6" t="s">
        <v>5266</v>
      </c>
      <c r="AO984" s="7">
        <v>1</v>
      </c>
    </row>
    <row r="985" spans="12:41">
      <c r="L985" s="7"/>
      <c r="Q985" s="6" t="s">
        <v>6949</v>
      </c>
      <c r="R985" s="7">
        <v>1</v>
      </c>
      <c r="AN985" s="6" t="s">
        <v>6380</v>
      </c>
      <c r="AO985" s="7">
        <v>1</v>
      </c>
    </row>
    <row r="986" spans="12:41">
      <c r="L986" s="7"/>
      <c r="Q986" s="6" t="s">
        <v>7000</v>
      </c>
      <c r="R986" s="7">
        <v>1</v>
      </c>
      <c r="AN986" s="6" t="s">
        <v>4128</v>
      </c>
      <c r="AO986" s="7">
        <v>1</v>
      </c>
    </row>
    <row r="987" spans="12:41">
      <c r="L987" s="7"/>
      <c r="Q987" s="6" t="s">
        <v>12536</v>
      </c>
      <c r="R987" s="7">
        <v>1</v>
      </c>
      <c r="AN987" s="6" t="s">
        <v>7475</v>
      </c>
      <c r="AO987" s="7">
        <v>1</v>
      </c>
    </row>
    <row r="988" spans="12:41">
      <c r="L988" s="7"/>
      <c r="Q988" s="6" t="s">
        <v>232</v>
      </c>
      <c r="R988" s="7">
        <v>1</v>
      </c>
      <c r="AN988" s="6" t="s">
        <v>3690</v>
      </c>
      <c r="AO988" s="7">
        <v>1</v>
      </c>
    </row>
    <row r="989" spans="12:41">
      <c r="L989" s="7"/>
      <c r="Q989" s="6" t="s">
        <v>426</v>
      </c>
      <c r="R989" s="7">
        <v>1</v>
      </c>
      <c r="AN989" s="6" t="s">
        <v>5792</v>
      </c>
      <c r="AO989" s="7">
        <v>1</v>
      </c>
    </row>
    <row r="990" spans="12:41">
      <c r="L990" s="7"/>
      <c r="Q990" s="6" t="s">
        <v>754</v>
      </c>
      <c r="R990" s="7">
        <v>1</v>
      </c>
      <c r="AN990" s="6" t="s">
        <v>7513</v>
      </c>
      <c r="AO990" s="7">
        <v>1</v>
      </c>
    </row>
    <row r="991" spans="12:41">
      <c r="L991" s="7"/>
      <c r="Q991" s="6" t="s">
        <v>4183</v>
      </c>
      <c r="R991" s="7">
        <v>1</v>
      </c>
      <c r="AN991" s="6" t="s">
        <v>9658</v>
      </c>
      <c r="AO991" s="7">
        <v>1</v>
      </c>
    </row>
    <row r="992" spans="12:41">
      <c r="L992" s="7"/>
      <c r="Q992" s="6" t="s">
        <v>3973</v>
      </c>
      <c r="R992" s="7">
        <v>1</v>
      </c>
      <c r="AN992" s="6" t="s">
        <v>7465</v>
      </c>
      <c r="AO992" s="7">
        <v>1</v>
      </c>
    </row>
    <row r="993" spans="12:41">
      <c r="L993" s="7"/>
      <c r="Q993" s="6" t="s">
        <v>8816</v>
      </c>
      <c r="R993" s="7">
        <v>1</v>
      </c>
      <c r="AN993" s="6" t="s">
        <v>6837</v>
      </c>
      <c r="AO993" s="7">
        <v>1</v>
      </c>
    </row>
    <row r="994" spans="12:41">
      <c r="L994" s="7"/>
      <c r="Q994" s="6" t="s">
        <v>2044</v>
      </c>
      <c r="R994" s="7">
        <v>1</v>
      </c>
      <c r="AN994" s="6" t="s">
        <v>11823</v>
      </c>
      <c r="AO994" s="7">
        <v>1</v>
      </c>
    </row>
    <row r="995" spans="12:41">
      <c r="L995" s="7"/>
      <c r="Q995" s="6" t="s">
        <v>7039</v>
      </c>
      <c r="R995" s="7">
        <v>1</v>
      </c>
      <c r="AN995" s="6" t="s">
        <v>11019</v>
      </c>
      <c r="AO995" s="7">
        <v>1</v>
      </c>
    </row>
    <row r="996" spans="12:41">
      <c r="L996" s="7"/>
      <c r="Q996" s="6" t="s">
        <v>2678</v>
      </c>
      <c r="R996" s="7">
        <v>1</v>
      </c>
      <c r="AN996" s="6" t="s">
        <v>4761</v>
      </c>
      <c r="AO996" s="7">
        <v>1</v>
      </c>
    </row>
    <row r="997" spans="12:41">
      <c r="L997" s="7"/>
      <c r="Q997" s="6" t="s">
        <v>12286</v>
      </c>
      <c r="R997" s="7">
        <v>1</v>
      </c>
      <c r="AN997" s="6" t="s">
        <v>6503</v>
      </c>
      <c r="AO997" s="7">
        <v>1</v>
      </c>
    </row>
    <row r="998" spans="12:41">
      <c r="L998" s="7"/>
      <c r="Q998" s="6" t="s">
        <v>5133</v>
      </c>
      <c r="R998" s="7">
        <v>1</v>
      </c>
      <c r="AN998" s="6" t="s">
        <v>4288</v>
      </c>
      <c r="AO998" s="7">
        <v>1</v>
      </c>
    </row>
    <row r="999" spans="12:41">
      <c r="L999" s="7"/>
      <c r="Q999" s="6" t="s">
        <v>11609</v>
      </c>
      <c r="R999" s="7">
        <v>1</v>
      </c>
      <c r="AN999" s="6" t="s">
        <v>1755</v>
      </c>
      <c r="AO999" s="7">
        <v>1</v>
      </c>
    </row>
    <row r="1000" spans="12:41">
      <c r="L1000" s="7"/>
      <c r="Q1000" s="6" t="s">
        <v>9420</v>
      </c>
      <c r="R1000" s="7">
        <v>1</v>
      </c>
      <c r="AN1000" s="6" t="s">
        <v>3932</v>
      </c>
      <c r="AO1000" s="7">
        <v>1</v>
      </c>
    </row>
    <row r="1001" spans="12:41">
      <c r="L1001" s="7"/>
      <c r="Q1001" s="6" t="s">
        <v>4621</v>
      </c>
      <c r="R1001" s="7">
        <v>1</v>
      </c>
      <c r="AN1001" s="6" t="s">
        <v>9797</v>
      </c>
      <c r="AO1001" s="7">
        <v>1</v>
      </c>
    </row>
    <row r="1002" spans="12:41">
      <c r="L1002" s="7"/>
      <c r="Q1002" s="6" t="s">
        <v>3142</v>
      </c>
      <c r="R1002" s="7">
        <v>1</v>
      </c>
      <c r="AN1002" s="6" t="s">
        <v>6795</v>
      </c>
      <c r="AO1002" s="7">
        <v>1</v>
      </c>
    </row>
    <row r="1003" spans="12:41">
      <c r="L1003" s="7"/>
      <c r="Q1003" s="6" t="s">
        <v>4611</v>
      </c>
      <c r="R1003" s="7">
        <v>1</v>
      </c>
      <c r="AN1003" s="6" t="s">
        <v>10534</v>
      </c>
      <c r="AO1003" s="7">
        <v>1</v>
      </c>
    </row>
    <row r="1004" spans="12:41">
      <c r="L1004" s="7"/>
      <c r="Q1004" s="6" t="s">
        <v>4419</v>
      </c>
      <c r="R1004" s="7">
        <v>1</v>
      </c>
      <c r="AN1004" s="6" t="s">
        <v>6674</v>
      </c>
      <c r="AO1004" s="7">
        <v>1</v>
      </c>
    </row>
    <row r="1005" spans="12:41">
      <c r="L1005" s="7"/>
      <c r="Q1005" s="6" t="s">
        <v>12145</v>
      </c>
      <c r="R1005" s="7">
        <v>1</v>
      </c>
      <c r="AN1005" s="6" t="s">
        <v>8600</v>
      </c>
      <c r="AO1005" s="7">
        <v>1</v>
      </c>
    </row>
    <row r="1006" spans="12:41">
      <c r="L1006" s="7"/>
      <c r="Q1006" s="6" t="s">
        <v>5748</v>
      </c>
      <c r="R1006" s="7">
        <v>1</v>
      </c>
      <c r="AN1006" s="6" t="s">
        <v>11752</v>
      </c>
      <c r="AO1006" s="7">
        <v>1</v>
      </c>
    </row>
    <row r="1007" spans="12:41">
      <c r="L1007" s="7"/>
      <c r="Q1007" s="6" t="s">
        <v>10999</v>
      </c>
      <c r="R1007" s="7">
        <v>1</v>
      </c>
      <c r="AN1007" s="6" t="s">
        <v>7260</v>
      </c>
      <c r="AO1007" s="7">
        <v>1</v>
      </c>
    </row>
    <row r="1008" spans="12:41">
      <c r="L1008" s="7"/>
      <c r="Q1008" s="6" t="s">
        <v>7090</v>
      </c>
      <c r="R1008" s="7">
        <v>1</v>
      </c>
      <c r="AN1008" s="6" t="s">
        <v>4344</v>
      </c>
      <c r="AO1008" s="7">
        <v>1</v>
      </c>
    </row>
    <row r="1009" spans="12:41">
      <c r="L1009" s="7"/>
      <c r="Q1009" s="6" t="s">
        <v>6237</v>
      </c>
      <c r="R1009" s="7">
        <v>1</v>
      </c>
      <c r="AN1009" s="6" t="s">
        <v>5173</v>
      </c>
      <c r="AO1009" s="7">
        <v>1</v>
      </c>
    </row>
    <row r="1010" spans="12:41">
      <c r="L1010" s="7"/>
      <c r="Q1010" s="6" t="s">
        <v>3628</v>
      </c>
      <c r="R1010" s="7">
        <v>1</v>
      </c>
      <c r="AN1010" s="6" t="s">
        <v>12676</v>
      </c>
      <c r="AO1010" s="7">
        <v>1</v>
      </c>
    </row>
    <row r="1011" spans="12:41">
      <c r="L1011" s="7"/>
      <c r="Q1011" s="6" t="s">
        <v>2773</v>
      </c>
      <c r="R1011" s="7">
        <v>1</v>
      </c>
      <c r="AN1011" s="6" t="s">
        <v>5380</v>
      </c>
      <c r="AO1011" s="7">
        <v>1</v>
      </c>
    </row>
    <row r="1012" spans="12:41">
      <c r="L1012" s="7"/>
      <c r="Q1012" s="6" t="s">
        <v>11370</v>
      </c>
      <c r="R1012" s="7">
        <v>1</v>
      </c>
      <c r="AN1012" s="6" t="s">
        <v>6340</v>
      </c>
      <c r="AO1012" s="7">
        <v>1</v>
      </c>
    </row>
    <row r="1013" spans="12:41">
      <c r="L1013" s="7"/>
      <c r="Q1013" s="6" t="s">
        <v>5480</v>
      </c>
      <c r="R1013" s="7">
        <v>1</v>
      </c>
      <c r="AN1013" s="6" t="s">
        <v>11181</v>
      </c>
      <c r="AO1013" s="7">
        <v>1</v>
      </c>
    </row>
    <row r="1014" spans="12:41">
      <c r="L1014" s="7"/>
      <c r="Q1014" s="6" t="s">
        <v>2658</v>
      </c>
      <c r="R1014" s="7">
        <v>1</v>
      </c>
      <c r="AN1014" s="6" t="s">
        <v>815</v>
      </c>
      <c r="AO1014" s="7">
        <v>1</v>
      </c>
    </row>
    <row r="1015" spans="12:41">
      <c r="L1015" s="7"/>
      <c r="Q1015" s="6" t="s">
        <v>4010</v>
      </c>
      <c r="R1015" s="7">
        <v>1</v>
      </c>
      <c r="AN1015" s="6" t="s">
        <v>1428</v>
      </c>
      <c r="AO1015" s="7">
        <v>1</v>
      </c>
    </row>
    <row r="1016" spans="12:41">
      <c r="L1016" s="7"/>
      <c r="Q1016" s="6" t="s">
        <v>3361</v>
      </c>
      <c r="R1016" s="7">
        <v>1</v>
      </c>
      <c r="AN1016" s="6" t="s">
        <v>11360</v>
      </c>
      <c r="AO1016" s="7">
        <v>1</v>
      </c>
    </row>
    <row r="1017" spans="12:41">
      <c r="L1017" s="7"/>
      <c r="Q1017" s="6" t="s">
        <v>1495</v>
      </c>
      <c r="R1017" s="7">
        <v>1</v>
      </c>
      <c r="AN1017" s="6" t="s">
        <v>8320</v>
      </c>
      <c r="AO1017" s="7">
        <v>1</v>
      </c>
    </row>
    <row r="1018" spans="12:41">
      <c r="L1018" s="7"/>
      <c r="Q1018" s="6" t="s">
        <v>2442</v>
      </c>
      <c r="R1018" s="7">
        <v>1</v>
      </c>
      <c r="AN1018" s="6" t="s">
        <v>780</v>
      </c>
      <c r="AO1018" s="7">
        <v>1</v>
      </c>
    </row>
    <row r="1019" spans="12:41">
      <c r="L1019" s="7"/>
      <c r="Q1019" s="6" t="s">
        <v>7992</v>
      </c>
      <c r="R1019" s="7">
        <v>1</v>
      </c>
      <c r="AN1019" s="6" t="s">
        <v>1274</v>
      </c>
      <c r="AO1019" s="7">
        <v>1</v>
      </c>
    </row>
    <row r="1020" spans="12:41">
      <c r="L1020" s="7"/>
      <c r="Q1020" s="6" t="s">
        <v>830</v>
      </c>
      <c r="R1020" s="7">
        <v>1</v>
      </c>
      <c r="AN1020" s="6" t="s">
        <v>5646</v>
      </c>
      <c r="AO1020" s="7">
        <v>1</v>
      </c>
    </row>
    <row r="1021" spans="12:41">
      <c r="L1021" s="7"/>
      <c r="Q1021" s="6" t="s">
        <v>534</v>
      </c>
      <c r="R1021" s="7">
        <v>1</v>
      </c>
      <c r="AN1021" s="6" t="s">
        <v>5728</v>
      </c>
      <c r="AO1021" s="7">
        <v>1</v>
      </c>
    </row>
    <row r="1022" spans="12:41">
      <c r="L1022" s="7"/>
      <c r="Q1022" s="6" t="s">
        <v>613</v>
      </c>
      <c r="R1022" s="7">
        <v>1</v>
      </c>
      <c r="AN1022" s="6" t="s">
        <v>2251</v>
      </c>
      <c r="AO1022" s="7">
        <v>1</v>
      </c>
    </row>
    <row r="1023" spans="12:41">
      <c r="L1023" s="7"/>
      <c r="Q1023" s="6" t="s">
        <v>1954</v>
      </c>
      <c r="R1023" s="7">
        <v>1</v>
      </c>
      <c r="AN1023" s="6" t="s">
        <v>5738</v>
      </c>
      <c r="AO1023" s="7">
        <v>1</v>
      </c>
    </row>
    <row r="1024" spans="12:41">
      <c r="L1024" s="7"/>
      <c r="Q1024" s="6" t="s">
        <v>953</v>
      </c>
      <c r="R1024" s="7">
        <v>1</v>
      </c>
      <c r="AN1024" s="6" t="s">
        <v>9204</v>
      </c>
      <c r="AO1024" s="7">
        <v>1</v>
      </c>
    </row>
    <row r="1025" spans="12:41">
      <c r="L1025" s="7"/>
      <c r="Q1025" s="6" t="s">
        <v>1174</v>
      </c>
      <c r="R1025" s="7">
        <v>1</v>
      </c>
      <c r="AN1025" s="6" t="s">
        <v>5814</v>
      </c>
      <c r="AO1025" s="7">
        <v>1</v>
      </c>
    </row>
    <row r="1026" spans="12:41">
      <c r="L1026" s="7"/>
      <c r="Q1026" s="6" t="s">
        <v>3593</v>
      </c>
      <c r="R1026" s="7">
        <v>1</v>
      </c>
      <c r="AN1026" s="6" t="s">
        <v>12475</v>
      </c>
      <c r="AO1026" s="7">
        <v>1</v>
      </c>
    </row>
    <row r="1027" spans="12:41">
      <c r="L1027" s="7"/>
      <c r="Q1027" s="6" t="s">
        <v>4500</v>
      </c>
      <c r="R1027" s="7">
        <v>1</v>
      </c>
      <c r="AN1027" s="6" t="s">
        <v>4728</v>
      </c>
      <c r="AO1027" s="7">
        <v>1</v>
      </c>
    </row>
    <row r="1028" spans="12:41">
      <c r="L1028" s="7"/>
      <c r="Q1028" s="6" t="s">
        <v>4125</v>
      </c>
      <c r="R1028" s="7">
        <v>1</v>
      </c>
      <c r="AN1028" s="6" t="s">
        <v>7739</v>
      </c>
      <c r="AO1028" s="7">
        <v>1</v>
      </c>
    </row>
    <row r="1029" spans="12:41">
      <c r="L1029" s="7"/>
      <c r="Q1029" s="6" t="s">
        <v>4087</v>
      </c>
      <c r="R1029" s="7">
        <v>1</v>
      </c>
      <c r="AN1029" s="6" t="s">
        <v>1317</v>
      </c>
      <c r="AO1029" s="7">
        <v>1</v>
      </c>
    </row>
    <row r="1030" spans="12:41">
      <c r="L1030" s="7"/>
      <c r="Q1030" s="6" t="s">
        <v>11702</v>
      </c>
      <c r="R1030" s="7">
        <v>1</v>
      </c>
      <c r="AN1030" s="6" t="s">
        <v>8886</v>
      </c>
      <c r="AO1030" s="7">
        <v>1</v>
      </c>
    </row>
    <row r="1031" spans="12:41">
      <c r="L1031" s="7"/>
      <c r="Q1031" s="6" t="s">
        <v>9980</v>
      </c>
      <c r="R1031" s="7">
        <v>1</v>
      </c>
      <c r="AN1031" s="6" t="s">
        <v>1652</v>
      </c>
      <c r="AO1031" s="7">
        <v>1</v>
      </c>
    </row>
    <row r="1032" spans="12:41">
      <c r="L1032" s="7"/>
      <c r="Q1032" s="6" t="s">
        <v>6399</v>
      </c>
      <c r="R1032" s="7">
        <v>1</v>
      </c>
      <c r="AN1032" s="6" t="s">
        <v>2275</v>
      </c>
      <c r="AO1032" s="7">
        <v>1</v>
      </c>
    </row>
    <row r="1033" spans="12:41">
      <c r="L1033" s="7"/>
      <c r="Q1033" s="6" t="s">
        <v>4449</v>
      </c>
      <c r="R1033" s="7">
        <v>1</v>
      </c>
      <c r="AN1033" s="6" t="s">
        <v>2107</v>
      </c>
      <c r="AO1033" s="7">
        <v>1</v>
      </c>
    </row>
    <row r="1034" spans="12:41">
      <c r="L1034" s="7"/>
      <c r="Q1034" s="6" t="s">
        <v>674</v>
      </c>
      <c r="R1034" s="7">
        <v>1</v>
      </c>
      <c r="AN1034" s="6" t="s">
        <v>6419</v>
      </c>
      <c r="AO1034" s="7">
        <v>1</v>
      </c>
    </row>
    <row r="1035" spans="12:41">
      <c r="L1035" s="7"/>
      <c r="Q1035" s="6" t="s">
        <v>6664</v>
      </c>
      <c r="R1035" s="7">
        <v>1</v>
      </c>
      <c r="AN1035" s="6" t="s">
        <v>9880</v>
      </c>
      <c r="AO1035" s="7">
        <v>1</v>
      </c>
    </row>
    <row r="1036" spans="12:41">
      <c r="L1036" s="7"/>
      <c r="Q1036" s="6" t="s">
        <v>3296</v>
      </c>
      <c r="R1036" s="7">
        <v>1</v>
      </c>
      <c r="AN1036" s="6" t="s">
        <v>2024</v>
      </c>
      <c r="AO1036" s="7">
        <v>1</v>
      </c>
    </row>
    <row r="1037" spans="12:41">
      <c r="L1037" s="7"/>
      <c r="Q1037" s="6" t="s">
        <v>2198</v>
      </c>
      <c r="R1037" s="7">
        <v>1</v>
      </c>
      <c r="AN1037" s="6" t="s">
        <v>7847</v>
      </c>
      <c r="AO1037" s="7">
        <v>1</v>
      </c>
    </row>
    <row r="1038" spans="12:41">
      <c r="L1038" s="7"/>
      <c r="Q1038" s="6" t="s">
        <v>2897</v>
      </c>
      <c r="R1038" s="7">
        <v>1</v>
      </c>
      <c r="AN1038" s="6" t="s">
        <v>8906</v>
      </c>
      <c r="AO1038" s="7">
        <v>1</v>
      </c>
    </row>
    <row r="1039" spans="12:41">
      <c r="L1039" s="7"/>
      <c r="Q1039" s="6" t="s">
        <v>689</v>
      </c>
      <c r="R1039" s="7">
        <v>1</v>
      </c>
      <c r="AN1039" s="6" t="s">
        <v>7060</v>
      </c>
      <c r="AO1039" s="7">
        <v>1</v>
      </c>
    </row>
    <row r="1040" spans="12:41">
      <c r="L1040" s="7"/>
      <c r="Q1040" s="6" t="s">
        <v>1018</v>
      </c>
      <c r="R1040" s="7">
        <v>1</v>
      </c>
      <c r="AN1040" s="6" t="s">
        <v>7929</v>
      </c>
      <c r="AO1040" s="7">
        <v>1</v>
      </c>
    </row>
    <row r="1041" spans="12:41">
      <c r="L1041" s="7"/>
      <c r="Q1041" s="6" t="s">
        <v>363</v>
      </c>
      <c r="R1041" s="7">
        <v>1</v>
      </c>
      <c r="AN1041" s="6" t="s">
        <v>11400</v>
      </c>
      <c r="AO1041" s="7">
        <v>1</v>
      </c>
    </row>
    <row r="1042" spans="12:41">
      <c r="L1042" s="7"/>
      <c r="Q1042" s="6" t="s">
        <v>2724</v>
      </c>
      <c r="R1042" s="7">
        <v>1</v>
      </c>
      <c r="AN1042" s="6" t="s">
        <v>9172</v>
      </c>
      <c r="AO1042" s="7">
        <v>1</v>
      </c>
    </row>
    <row r="1043" spans="12:41">
      <c r="L1043" s="7"/>
      <c r="Q1043" s="6" t="s">
        <v>11300</v>
      </c>
      <c r="R1043" s="7">
        <v>1</v>
      </c>
      <c r="AN1043" s="6" t="s">
        <v>529</v>
      </c>
      <c r="AO1043" s="7">
        <v>1</v>
      </c>
    </row>
    <row r="1044" spans="12:41">
      <c r="L1044" s="7"/>
      <c r="Q1044" s="6" t="s">
        <v>9840</v>
      </c>
      <c r="R1044" s="7">
        <v>1</v>
      </c>
      <c r="AN1044" s="6" t="s">
        <v>6013</v>
      </c>
      <c r="AO1044" s="7">
        <v>1</v>
      </c>
    </row>
    <row r="1045" spans="12:41">
      <c r="L1045" s="7"/>
      <c r="Q1045" s="6" t="s">
        <v>6755</v>
      </c>
      <c r="R1045" s="7">
        <v>1</v>
      </c>
      <c r="AN1045" s="6" t="s">
        <v>328</v>
      </c>
      <c r="AO1045" s="7">
        <v>1</v>
      </c>
    </row>
    <row r="1046" spans="12:41">
      <c r="L1046" s="7"/>
      <c r="Q1046" s="6" t="s">
        <v>4379</v>
      </c>
      <c r="R1046" s="7">
        <v>1</v>
      </c>
      <c r="AN1046" s="6" t="s">
        <v>4512</v>
      </c>
      <c r="AO1046" s="7">
        <v>1</v>
      </c>
    </row>
    <row r="1047" spans="12:41">
      <c r="L1047" s="7"/>
      <c r="Q1047" s="6" t="s">
        <v>10052</v>
      </c>
      <c r="R1047" s="7">
        <v>1</v>
      </c>
      <c r="AN1047" s="6" t="s">
        <v>96</v>
      </c>
      <c r="AO1047" s="7">
        <v>1</v>
      </c>
    </row>
    <row r="1048" spans="12:41">
      <c r="L1048" s="7"/>
      <c r="Q1048" s="6" t="s">
        <v>10327</v>
      </c>
      <c r="R1048" s="7">
        <v>1</v>
      </c>
      <c r="AN1048" s="6" t="s">
        <v>7838</v>
      </c>
      <c r="AO1048" s="7">
        <v>1</v>
      </c>
    </row>
    <row r="1049" spans="12:41">
      <c r="L1049" s="7"/>
      <c r="Q1049" s="6" t="s">
        <v>3656</v>
      </c>
      <c r="R1049" s="7">
        <v>1</v>
      </c>
      <c r="AN1049" s="6" t="s">
        <v>10145</v>
      </c>
      <c r="AO1049" s="7">
        <v>1</v>
      </c>
    </row>
    <row r="1050" spans="12:41">
      <c r="L1050" s="7"/>
      <c r="Q1050" s="6" t="s">
        <v>3603</v>
      </c>
      <c r="R1050" s="7">
        <v>1</v>
      </c>
      <c r="AN1050" s="6" t="s">
        <v>8734</v>
      </c>
      <c r="AO1050" s="7">
        <v>1</v>
      </c>
    </row>
    <row r="1051" spans="12:41">
      <c r="L1051" s="7"/>
      <c r="Q1051" s="6" t="s">
        <v>4572</v>
      </c>
      <c r="R1051" s="7">
        <v>1</v>
      </c>
      <c r="AN1051" s="6" t="s">
        <v>10675</v>
      </c>
      <c r="AO1051" s="7">
        <v>1</v>
      </c>
    </row>
    <row r="1052" spans="12:41">
      <c r="L1052" s="7"/>
      <c r="Q1052" s="6" t="s">
        <v>3331</v>
      </c>
      <c r="R1052" s="7">
        <v>1</v>
      </c>
      <c r="AN1052" s="6" t="s">
        <v>6513</v>
      </c>
      <c r="AO1052" s="7">
        <v>1</v>
      </c>
    </row>
    <row r="1053" spans="12:41">
      <c r="L1053" s="7"/>
      <c r="Q1053" s="6" t="s">
        <v>4966</v>
      </c>
      <c r="R1053" s="7">
        <v>1</v>
      </c>
      <c r="AN1053" s="6" t="s">
        <v>6360</v>
      </c>
      <c r="AO1053" s="7">
        <v>1</v>
      </c>
    </row>
    <row r="1054" spans="12:41">
      <c r="L1054" s="7"/>
      <c r="Q1054" s="6" t="s">
        <v>849</v>
      </c>
      <c r="R1054" s="7">
        <v>1</v>
      </c>
      <c r="AN1054" s="6" t="s">
        <v>10386</v>
      </c>
      <c r="AO1054" s="7">
        <v>1</v>
      </c>
    </row>
    <row r="1055" spans="12:41">
      <c r="L1055" s="7"/>
      <c r="Q1055" s="6" t="s">
        <v>7646</v>
      </c>
      <c r="R1055" s="7">
        <v>1</v>
      </c>
      <c r="AN1055" s="6" t="s">
        <v>8611</v>
      </c>
      <c r="AO1055" s="7">
        <v>1</v>
      </c>
    </row>
    <row r="1056" spans="12:41">
      <c r="L1056" s="7"/>
      <c r="Q1056" s="6" t="s">
        <v>7209</v>
      </c>
      <c r="R1056" s="7">
        <v>1</v>
      </c>
      <c r="AN1056" s="6" t="s">
        <v>8361</v>
      </c>
      <c r="AO1056" s="7">
        <v>1</v>
      </c>
    </row>
    <row r="1057" spans="12:41">
      <c r="L1057" s="7"/>
      <c r="Q1057" s="6" t="s">
        <v>4035</v>
      </c>
      <c r="R1057" s="7">
        <v>1</v>
      </c>
      <c r="AN1057" s="6" t="s">
        <v>9430</v>
      </c>
      <c r="AO1057" s="7">
        <v>1</v>
      </c>
    </row>
    <row r="1058" spans="12:41">
      <c r="L1058" s="7"/>
      <c r="Q1058" s="6" t="s">
        <v>1023</v>
      </c>
      <c r="R1058" s="7">
        <v>1</v>
      </c>
      <c r="AN1058" s="6" t="s">
        <v>5686</v>
      </c>
      <c r="AO1058" s="7">
        <v>1</v>
      </c>
    </row>
    <row r="1059" spans="12:41">
      <c r="L1059" s="7"/>
      <c r="Q1059" s="6" t="s">
        <v>3201</v>
      </c>
      <c r="R1059" s="7">
        <v>1</v>
      </c>
      <c r="AN1059" s="6" t="s">
        <v>8826</v>
      </c>
      <c r="AO1059" s="7">
        <v>1</v>
      </c>
    </row>
    <row r="1060" spans="12:41">
      <c r="L1060" s="7"/>
      <c r="Q1060" s="6" t="s">
        <v>3162</v>
      </c>
      <c r="R1060" s="7">
        <v>1</v>
      </c>
      <c r="AN1060" s="6" t="s">
        <v>10245</v>
      </c>
      <c r="AO1060" s="7">
        <v>1</v>
      </c>
    </row>
    <row r="1061" spans="12:41">
      <c r="L1061" s="7"/>
      <c r="Q1061" s="6" t="s">
        <v>2515</v>
      </c>
      <c r="R1061" s="7">
        <v>1</v>
      </c>
      <c r="AN1061" s="6" t="s">
        <v>9510</v>
      </c>
      <c r="AO1061" s="7">
        <v>1</v>
      </c>
    </row>
    <row r="1062" spans="12:41">
      <c r="L1062" s="7"/>
      <c r="Q1062" s="6" t="s">
        <v>3025</v>
      </c>
      <c r="R1062" s="7">
        <v>1</v>
      </c>
      <c r="AN1062" s="6" t="s">
        <v>9009</v>
      </c>
      <c r="AO1062" s="7">
        <v>1</v>
      </c>
    </row>
    <row r="1063" spans="12:41">
      <c r="L1063" s="7"/>
      <c r="Q1063" s="6" t="s">
        <v>4055</v>
      </c>
      <c r="R1063" s="7">
        <v>1</v>
      </c>
      <c r="AN1063" s="6" t="s">
        <v>12095</v>
      </c>
      <c r="AO1063" s="7">
        <v>1</v>
      </c>
    </row>
    <row r="1064" spans="12:41">
      <c r="L1064" s="7"/>
      <c r="Q1064" s="6" t="s">
        <v>3786</v>
      </c>
      <c r="R1064" s="7">
        <v>1</v>
      </c>
      <c r="AN1064" s="6" t="s">
        <v>5438</v>
      </c>
      <c r="AO1064" s="7">
        <v>1</v>
      </c>
    </row>
    <row r="1065" spans="12:41">
      <c r="L1065" s="7"/>
      <c r="Q1065" s="6" t="s">
        <v>3526</v>
      </c>
      <c r="R1065" s="7">
        <v>1</v>
      </c>
      <c r="AN1065" s="6" t="s">
        <v>9900</v>
      </c>
      <c r="AO1065" s="7">
        <v>1</v>
      </c>
    </row>
    <row r="1066" spans="12:41">
      <c r="L1066" s="7"/>
      <c r="Q1066" s="6" t="s">
        <v>3014</v>
      </c>
      <c r="R1066" s="7">
        <v>1</v>
      </c>
      <c r="AN1066" s="6" t="s">
        <v>5834</v>
      </c>
      <c r="AO1066" s="7">
        <v>1</v>
      </c>
    </row>
    <row r="1067" spans="12:41">
      <c r="L1067" s="7"/>
      <c r="Q1067" s="6" t="s">
        <v>6775</v>
      </c>
      <c r="R1067" s="7">
        <v>1</v>
      </c>
      <c r="AN1067" s="6" t="s">
        <v>7326</v>
      </c>
      <c r="AO1067" s="7">
        <v>1</v>
      </c>
    </row>
    <row r="1068" spans="12:41">
      <c r="L1068" s="7"/>
      <c r="Q1068" s="6" t="s">
        <v>790</v>
      </c>
      <c r="R1068" s="7">
        <v>1</v>
      </c>
      <c r="AN1068" s="6" t="s">
        <v>2501</v>
      </c>
      <c r="AO1068" s="7">
        <v>1</v>
      </c>
    </row>
    <row r="1069" spans="12:41">
      <c r="L1069" s="7"/>
      <c r="Q1069" s="6" t="s">
        <v>4635</v>
      </c>
      <c r="R1069" s="7">
        <v>1</v>
      </c>
      <c r="AN1069" s="6" t="s">
        <v>10165</v>
      </c>
      <c r="AO1069" s="7">
        <v>1</v>
      </c>
    </row>
    <row r="1070" spans="12:41">
      <c r="L1070" s="7"/>
      <c r="Q1070" s="6" t="s">
        <v>10555</v>
      </c>
      <c r="R1070" s="7">
        <v>1</v>
      </c>
      <c r="AN1070" s="6" t="s">
        <v>1994</v>
      </c>
      <c r="AO1070" s="7">
        <v>1</v>
      </c>
    </row>
    <row r="1071" spans="12:41">
      <c r="L1071" s="7"/>
      <c r="Q1071" s="6" t="s">
        <v>2407</v>
      </c>
      <c r="R1071" s="7">
        <v>1</v>
      </c>
      <c r="AN1071" s="6" t="s">
        <v>12696</v>
      </c>
      <c r="AO1071" s="7">
        <v>1</v>
      </c>
    </row>
    <row r="1072" spans="12:41">
      <c r="L1072" s="7"/>
      <c r="Q1072" s="6" t="s">
        <v>9100</v>
      </c>
      <c r="R1072" s="7">
        <v>1</v>
      </c>
      <c r="AN1072" s="6" t="s">
        <v>9480</v>
      </c>
      <c r="AO1072" s="7">
        <v>1</v>
      </c>
    </row>
    <row r="1073" spans="12:41">
      <c r="L1073" s="7"/>
      <c r="Q1073" s="6" t="s">
        <v>11190</v>
      </c>
      <c r="R1073" s="7">
        <v>1</v>
      </c>
      <c r="AN1073" s="6" t="s">
        <v>9030</v>
      </c>
      <c r="AO1073" s="7">
        <v>1</v>
      </c>
    </row>
    <row r="1074" spans="12:41">
      <c r="L1074" s="7"/>
      <c r="Q1074" s="6" t="s">
        <v>11640</v>
      </c>
      <c r="R1074" s="7">
        <v>1</v>
      </c>
      <c r="AN1074" s="6" t="s">
        <v>5803</v>
      </c>
      <c r="AO1074" s="7">
        <v>1</v>
      </c>
    </row>
    <row r="1075" spans="12:41">
      <c r="L1075" s="7"/>
      <c r="Q1075" s="6" t="s">
        <v>839</v>
      </c>
      <c r="R1075" s="7">
        <v>1</v>
      </c>
      <c r="AN1075" s="6" t="s">
        <v>8724</v>
      </c>
      <c r="AO1075" s="7">
        <v>1</v>
      </c>
    </row>
    <row r="1076" spans="12:41">
      <c r="L1076" s="7"/>
      <c r="Q1076" s="6" t="s">
        <v>4222</v>
      </c>
      <c r="R1076" s="7">
        <v>1</v>
      </c>
      <c r="AN1076" s="6" t="s">
        <v>12175</v>
      </c>
      <c r="AO1076" s="7">
        <v>1</v>
      </c>
    </row>
    <row r="1077" spans="12:41">
      <c r="L1077" s="7"/>
      <c r="Q1077" s="6" t="s">
        <v>281</v>
      </c>
      <c r="R1077" s="7">
        <v>1</v>
      </c>
      <c r="AN1077" s="6" t="s">
        <v>9111</v>
      </c>
      <c r="AO1077" s="7">
        <v>1</v>
      </c>
    </row>
    <row r="1078" spans="12:41">
      <c r="L1078" s="7"/>
      <c r="Q1078" s="6" t="s">
        <v>11964</v>
      </c>
      <c r="R1078" s="7">
        <v>1</v>
      </c>
      <c r="AN1078" s="6" t="s">
        <v>11569</v>
      </c>
      <c r="AO1078" s="7">
        <v>1</v>
      </c>
    </row>
    <row r="1079" spans="12:41">
      <c r="L1079" s="7"/>
      <c r="Q1079" s="6" t="s">
        <v>12366</v>
      </c>
      <c r="R1079" s="7">
        <v>1</v>
      </c>
      <c r="AN1079" s="6" t="s">
        <v>11089</v>
      </c>
      <c r="AO1079" s="7">
        <v>1</v>
      </c>
    </row>
    <row r="1080" spans="12:41">
      <c r="L1080" s="7"/>
      <c r="Q1080" s="6" t="s">
        <v>9569</v>
      </c>
      <c r="R1080" s="7">
        <v>1</v>
      </c>
      <c r="AN1080" s="6" t="s">
        <v>8435</v>
      </c>
      <c r="AO1080" s="7">
        <v>1</v>
      </c>
    </row>
    <row r="1081" spans="12:41">
      <c r="L1081" s="7"/>
      <c r="Q1081" s="6" t="s">
        <v>2178</v>
      </c>
      <c r="R1081" s="7">
        <v>1</v>
      </c>
      <c r="AN1081" s="6" t="s">
        <v>4851</v>
      </c>
      <c r="AO1081" s="7">
        <v>1</v>
      </c>
    </row>
    <row r="1082" spans="12:41">
      <c r="L1082" s="7"/>
      <c r="Q1082" s="6" t="s">
        <v>3494</v>
      </c>
      <c r="R1082" s="7">
        <v>1</v>
      </c>
      <c r="AN1082" s="6" t="s">
        <v>2208</v>
      </c>
      <c r="AO1082" s="7">
        <v>1</v>
      </c>
    </row>
    <row r="1083" spans="12:41">
      <c r="L1083" s="7"/>
      <c r="Q1083" s="6" t="s">
        <v>1140</v>
      </c>
      <c r="R1083" s="7">
        <v>1</v>
      </c>
      <c r="AN1083" s="6" t="s">
        <v>5553</v>
      </c>
      <c r="AO1083" s="7">
        <v>1</v>
      </c>
    </row>
    <row r="1084" spans="12:41">
      <c r="L1084" s="7"/>
      <c r="Q1084" s="6" t="s">
        <v>8498</v>
      </c>
      <c r="R1084" s="7">
        <v>1</v>
      </c>
      <c r="AN1084" s="6" t="s">
        <v>5782</v>
      </c>
      <c r="AO1084" s="7">
        <v>1</v>
      </c>
    </row>
    <row r="1085" spans="12:41">
      <c r="L1085" s="7"/>
      <c r="Q1085" s="6" t="s">
        <v>10777</v>
      </c>
      <c r="R1085" s="7">
        <v>1</v>
      </c>
      <c r="AN1085" s="6" t="s">
        <v>11350</v>
      </c>
      <c r="AO1085" s="7">
        <v>1</v>
      </c>
    </row>
    <row r="1086" spans="12:41">
      <c r="L1086" s="7"/>
      <c r="Q1086" s="6" t="s">
        <v>6919</v>
      </c>
      <c r="R1086" s="7">
        <v>1</v>
      </c>
      <c r="AN1086" s="6" t="s">
        <v>11489</v>
      </c>
      <c r="AO1086" s="7">
        <v>1</v>
      </c>
    </row>
    <row r="1087" spans="12:41">
      <c r="L1087" s="7"/>
      <c r="Q1087" s="6" t="s">
        <v>1190</v>
      </c>
      <c r="R1087" s="7">
        <v>1</v>
      </c>
      <c r="AN1087" s="6" t="s">
        <v>9122</v>
      </c>
      <c r="AO1087" s="7">
        <v>1</v>
      </c>
    </row>
    <row r="1088" spans="12:41">
      <c r="L1088" s="7"/>
      <c r="Q1088" s="6" t="s">
        <v>6970</v>
      </c>
      <c r="R1088" s="7">
        <v>1</v>
      </c>
      <c r="AN1088" s="6" t="s">
        <v>927</v>
      </c>
      <c r="AO1088" s="7">
        <v>1</v>
      </c>
    </row>
    <row r="1089" spans="12:41">
      <c r="L1089" s="7"/>
      <c r="Q1089" s="6" t="s">
        <v>9599</v>
      </c>
      <c r="R1089" s="7">
        <v>1</v>
      </c>
      <c r="AN1089" s="6" t="s">
        <v>8558</v>
      </c>
      <c r="AO1089" s="7">
        <v>1</v>
      </c>
    </row>
    <row r="1090" spans="12:41">
      <c r="L1090" s="7"/>
      <c r="Q1090" s="6" t="s">
        <v>3238</v>
      </c>
      <c r="R1090" s="7">
        <v>1</v>
      </c>
      <c r="AN1090" s="6" t="s">
        <v>12195</v>
      </c>
      <c r="AO1090" s="7">
        <v>1</v>
      </c>
    </row>
    <row r="1091" spans="12:41">
      <c r="L1091" s="7"/>
      <c r="Q1091" s="6" t="s">
        <v>3282</v>
      </c>
      <c r="R1091" s="7">
        <v>1</v>
      </c>
      <c r="AN1091" s="6" t="s">
        <v>5236</v>
      </c>
      <c r="AO1091" s="7">
        <v>1</v>
      </c>
    </row>
    <row r="1092" spans="12:41">
      <c r="L1092" s="7"/>
      <c r="Q1092" s="6" t="s">
        <v>3066</v>
      </c>
      <c r="R1092" s="7">
        <v>1</v>
      </c>
      <c r="AN1092" s="6" t="s">
        <v>8744</v>
      </c>
      <c r="AO1092" s="7">
        <v>1</v>
      </c>
    </row>
    <row r="1093" spans="12:41">
      <c r="L1093" s="7"/>
      <c r="Q1093" s="6" t="s">
        <v>3570</v>
      </c>
      <c r="R1093" s="7">
        <v>1</v>
      </c>
      <c r="AN1093" s="6" t="s">
        <v>10757</v>
      </c>
      <c r="AO1093" s="7">
        <v>1</v>
      </c>
    </row>
    <row r="1094" spans="12:41">
      <c r="L1094" s="7"/>
      <c r="Q1094" s="6" t="s">
        <v>11914</v>
      </c>
      <c r="R1094" s="7">
        <v>1</v>
      </c>
      <c r="AN1094" s="6" t="s">
        <v>8402</v>
      </c>
      <c r="AO1094" s="7">
        <v>1</v>
      </c>
    </row>
    <row r="1095" spans="12:41">
      <c r="L1095" s="7"/>
      <c r="Q1095" s="6" t="s">
        <v>1373</v>
      </c>
      <c r="R1095" s="7">
        <v>1</v>
      </c>
      <c r="AN1095" s="6" t="s">
        <v>11442</v>
      </c>
      <c r="AO1095" s="7">
        <v>1</v>
      </c>
    </row>
    <row r="1096" spans="12:41">
      <c r="L1096" s="7"/>
      <c r="Q1096" s="6" t="s">
        <v>4389</v>
      </c>
      <c r="R1096" s="7">
        <v>1</v>
      </c>
      <c r="AN1096" s="6" t="s">
        <v>11994</v>
      </c>
      <c r="AO1096" s="7">
        <v>1</v>
      </c>
    </row>
    <row r="1097" spans="12:41">
      <c r="L1097" s="7"/>
      <c r="Q1097" s="6" t="s">
        <v>10909</v>
      </c>
      <c r="R1097" s="7">
        <v>1</v>
      </c>
      <c r="AN1097" s="6" t="s">
        <v>6746</v>
      </c>
      <c r="AO1097" s="7">
        <v>1</v>
      </c>
    </row>
    <row r="1098" spans="12:41">
      <c r="L1098" s="7"/>
      <c r="Q1098" s="6" t="s">
        <v>11974</v>
      </c>
      <c r="R1098" s="7">
        <v>1</v>
      </c>
      <c r="AN1098" s="6" t="s">
        <v>12276</v>
      </c>
      <c r="AO1098" s="7">
        <v>1</v>
      </c>
    </row>
    <row r="1099" spans="12:41">
      <c r="L1099" s="7"/>
      <c r="Q1099" s="6" t="s">
        <v>5428</v>
      </c>
      <c r="R1099" s="7">
        <v>1</v>
      </c>
      <c r="AN1099" s="6" t="s">
        <v>8053</v>
      </c>
      <c r="AO1099" s="7">
        <v>1</v>
      </c>
    </row>
    <row r="1100" spans="12:41">
      <c r="L1100" s="7"/>
      <c r="Q1100" s="6" t="s">
        <v>7898</v>
      </c>
      <c r="R1100" s="7">
        <v>1</v>
      </c>
      <c r="AN1100" s="6" t="s">
        <v>589</v>
      </c>
      <c r="AO1100" s="7">
        <v>1</v>
      </c>
    </row>
    <row r="1101" spans="12:41">
      <c r="L1101" s="7"/>
      <c r="Q1101" s="6" t="s">
        <v>6166</v>
      </c>
      <c r="R1101" s="7">
        <v>1</v>
      </c>
      <c r="AN1101" s="6" t="s">
        <v>6696</v>
      </c>
      <c r="AO1101" s="7">
        <v>1</v>
      </c>
    </row>
    <row r="1102" spans="12:41">
      <c r="L1102" s="7"/>
      <c r="Q1102" s="6" t="s">
        <v>11529</v>
      </c>
      <c r="R1102" s="7">
        <v>1</v>
      </c>
      <c r="AN1102" s="6" t="s">
        <v>4892</v>
      </c>
      <c r="AO1102" s="7">
        <v>1</v>
      </c>
    </row>
    <row r="1103" spans="12:41">
      <c r="L1103" s="7"/>
      <c r="Q1103" s="6" t="s">
        <v>8642</v>
      </c>
      <c r="R1103" s="7">
        <v>1</v>
      </c>
      <c r="AN1103" s="6" t="s">
        <v>7484</v>
      </c>
      <c r="AO1103" s="7">
        <v>1</v>
      </c>
    </row>
    <row r="1104" spans="12:41">
      <c r="L1104" s="7"/>
      <c r="Q1104" s="6" t="s">
        <v>5595</v>
      </c>
      <c r="R1104" s="7">
        <v>1</v>
      </c>
      <c r="AN1104" s="6" t="s">
        <v>4739</v>
      </c>
      <c r="AO1104" s="7">
        <v>1</v>
      </c>
    </row>
    <row r="1105" spans="12:41">
      <c r="L1105" s="7"/>
      <c r="Q1105" s="6" t="s">
        <v>3695</v>
      </c>
      <c r="R1105" s="7">
        <v>1</v>
      </c>
      <c r="AN1105" s="6" t="s">
        <v>6736</v>
      </c>
      <c r="AO1105" s="7">
        <v>1</v>
      </c>
    </row>
    <row r="1106" spans="12:41">
      <c r="L1106" s="7"/>
      <c r="Q1106" s="6" t="s">
        <v>3739</v>
      </c>
      <c r="R1106" s="7">
        <v>1</v>
      </c>
      <c r="AN1106" s="6" t="s">
        <v>10415</v>
      </c>
      <c r="AO1106" s="7">
        <v>1</v>
      </c>
    </row>
    <row r="1107" spans="12:41">
      <c r="L1107" s="7"/>
      <c r="Q1107" s="6" t="s">
        <v>2744</v>
      </c>
      <c r="R1107" s="7">
        <v>1</v>
      </c>
      <c r="AN1107" s="6" t="s">
        <v>9347</v>
      </c>
      <c r="AO1107" s="7">
        <v>1</v>
      </c>
    </row>
    <row r="1108" spans="12:41">
      <c r="L1108" s="7"/>
      <c r="Q1108" s="6" t="s">
        <v>1008</v>
      </c>
      <c r="R1108" s="7">
        <v>1</v>
      </c>
      <c r="AN1108" s="6" t="s">
        <v>4841</v>
      </c>
      <c r="AO1108" s="7">
        <v>1</v>
      </c>
    </row>
    <row r="1109" spans="12:41">
      <c r="L1109" s="7"/>
      <c r="Q1109" s="6" t="s">
        <v>7110</v>
      </c>
      <c r="R1109" s="7">
        <v>1</v>
      </c>
      <c r="AN1109" s="6" t="s">
        <v>8694</v>
      </c>
      <c r="AO1109" s="7">
        <v>1</v>
      </c>
    </row>
    <row r="1110" spans="12:41">
      <c r="L1110" s="7"/>
      <c r="Q1110" s="6" t="s">
        <v>10524</v>
      </c>
      <c r="R1110" s="7">
        <v>1</v>
      </c>
      <c r="AN1110" s="6" t="s">
        <v>8174</v>
      </c>
      <c r="AO1110" s="7">
        <v>1</v>
      </c>
    </row>
    <row r="1111" spans="12:41">
      <c r="L1111" s="7"/>
      <c r="Q1111" s="6" t="s">
        <v>2118</v>
      </c>
      <c r="R1111" s="7">
        <v>1</v>
      </c>
      <c r="AN1111" s="6" t="s">
        <v>8072</v>
      </c>
      <c r="AO1111" s="7">
        <v>1</v>
      </c>
    </row>
    <row r="1112" spans="12:41">
      <c r="L1112" s="7"/>
      <c r="Q1112" s="6" t="s">
        <v>709</v>
      </c>
      <c r="R1112" s="7">
        <v>1</v>
      </c>
      <c r="AN1112" s="6" t="s">
        <v>251</v>
      </c>
      <c r="AO1112" s="7">
        <v>1</v>
      </c>
    </row>
    <row r="1113" spans="12:41">
      <c r="L1113" s="7"/>
      <c r="Q1113" s="6" t="s">
        <v>1519</v>
      </c>
      <c r="R1113" s="7">
        <v>1</v>
      </c>
      <c r="AN1113" s="6" t="s">
        <v>9081</v>
      </c>
      <c r="AO1113" s="7">
        <v>1</v>
      </c>
    </row>
    <row r="1114" spans="12:41">
      <c r="L1114" s="7"/>
      <c r="Q1114" s="6" t="s">
        <v>3959</v>
      </c>
      <c r="R1114" s="7">
        <v>1</v>
      </c>
      <c r="AN1114" s="6" t="s">
        <v>12686</v>
      </c>
      <c r="AO1114" s="7">
        <v>1</v>
      </c>
    </row>
    <row r="1115" spans="12:41">
      <c r="L1115" s="7"/>
      <c r="Q1115" s="6" t="s">
        <v>4538</v>
      </c>
      <c r="R1115" s="7">
        <v>1</v>
      </c>
      <c r="AN1115" s="6" t="s">
        <v>1590</v>
      </c>
      <c r="AO1115" s="7">
        <v>1</v>
      </c>
    </row>
    <row r="1116" spans="12:41">
      <c r="L1116" s="7"/>
      <c r="Q1116" s="6" t="s">
        <v>4178</v>
      </c>
      <c r="R1116" s="7">
        <v>1</v>
      </c>
      <c r="AN1116" s="6" t="s">
        <v>7159</v>
      </c>
      <c r="AO1116" s="7">
        <v>1</v>
      </c>
    </row>
    <row r="1117" spans="12:41">
      <c r="L1117" s="7"/>
      <c r="Q1117" s="6" t="s">
        <v>3191</v>
      </c>
      <c r="R1117" s="7">
        <v>1</v>
      </c>
      <c r="AN1117" s="6" t="s">
        <v>1775</v>
      </c>
      <c r="AO1117" s="7">
        <v>1</v>
      </c>
    </row>
    <row r="1118" spans="12:41">
      <c r="L1118" s="7"/>
      <c r="Q1118" s="6" t="s">
        <v>3152</v>
      </c>
      <c r="R1118" s="7">
        <v>1</v>
      </c>
      <c r="AN1118" s="6" t="s">
        <v>8786</v>
      </c>
      <c r="AO1118" s="7">
        <v>1</v>
      </c>
    </row>
    <row r="1119" spans="12:41">
      <c r="L1119" s="7"/>
      <c r="Q1119" s="6" t="s">
        <v>6980</v>
      </c>
      <c r="R1119" s="7">
        <v>1</v>
      </c>
      <c r="AN1119" s="6" t="s">
        <v>1745</v>
      </c>
      <c r="AO1119" s="7">
        <v>1</v>
      </c>
    </row>
    <row r="1120" spans="12:41">
      <c r="L1120" s="7"/>
      <c r="Q1120" s="6" t="s">
        <v>5865</v>
      </c>
      <c r="R1120" s="7">
        <v>1</v>
      </c>
      <c r="AN1120" s="6" t="s">
        <v>5697</v>
      </c>
      <c r="AO1120" s="7">
        <v>1</v>
      </c>
    </row>
    <row r="1121" spans="12:41">
      <c r="L1121" s="7"/>
      <c r="Q1121" s="6" t="s">
        <v>3963</v>
      </c>
      <c r="R1121" s="7">
        <v>1</v>
      </c>
      <c r="AN1121" s="6" t="s">
        <v>2813</v>
      </c>
      <c r="AO1121" s="7">
        <v>1</v>
      </c>
    </row>
    <row r="1122" spans="12:41">
      <c r="L1122" s="7"/>
      <c r="Q1122" s="6" t="s">
        <v>6816</v>
      </c>
      <c r="R1122" s="7">
        <v>1</v>
      </c>
      <c r="AN1122" s="6" t="s">
        <v>6595</v>
      </c>
      <c r="AO1122" s="7">
        <v>1</v>
      </c>
    </row>
    <row r="1123" spans="12:41">
      <c r="L1123" s="7"/>
      <c r="Q1123" s="6" t="s">
        <v>11904</v>
      </c>
      <c r="R1123" s="7">
        <v>1</v>
      </c>
      <c r="AN1123" s="6" t="s">
        <v>12626</v>
      </c>
      <c r="AO1123" s="7">
        <v>1</v>
      </c>
    </row>
    <row r="1124" spans="12:41">
      <c r="L1124" s="7"/>
      <c r="Q1124" s="6" t="s">
        <v>6175</v>
      </c>
      <c r="R1124" s="7">
        <v>1</v>
      </c>
      <c r="AN1124" s="6" t="s">
        <v>9285</v>
      </c>
      <c r="AO1124" s="7">
        <v>1</v>
      </c>
    </row>
    <row r="1125" spans="12:41">
      <c r="L1125" s="7"/>
      <c r="Q1125" s="6" t="s">
        <v>9579</v>
      </c>
      <c r="R1125" s="7">
        <v>1</v>
      </c>
      <c r="AN1125" s="6" t="s">
        <v>6126</v>
      </c>
      <c r="AO1125" s="7">
        <v>1</v>
      </c>
    </row>
    <row r="1126" spans="12:41">
      <c r="L1126" s="7"/>
      <c r="Q1126" s="6" t="s">
        <v>1795</v>
      </c>
      <c r="R1126" s="7">
        <v>1</v>
      </c>
      <c r="AN1126" s="6" t="s">
        <v>10514</v>
      </c>
      <c r="AO1126" s="7">
        <v>1</v>
      </c>
    </row>
    <row r="1127" spans="12:41">
      <c r="L1127" s="7"/>
      <c r="Q1127" s="6" t="s">
        <v>3506</v>
      </c>
      <c r="R1127" s="7">
        <v>1</v>
      </c>
      <c r="AN1127" s="6" t="s">
        <v>9193</v>
      </c>
      <c r="AO1127" s="7">
        <v>1</v>
      </c>
    </row>
    <row r="1128" spans="12:41">
      <c r="L1128" s="7"/>
      <c r="Q1128" s="6" t="s">
        <v>718</v>
      </c>
      <c r="R1128" s="7">
        <v>1</v>
      </c>
      <c r="AN1128" s="6" t="s">
        <v>1244</v>
      </c>
      <c r="AO1128" s="7">
        <v>1</v>
      </c>
    </row>
    <row r="1129" spans="12:41">
      <c r="L1129" s="7"/>
      <c r="Q1129" s="6" t="s">
        <v>3259</v>
      </c>
      <c r="R1129" s="7">
        <v>1</v>
      </c>
      <c r="AN1129" s="6" t="s">
        <v>9358</v>
      </c>
      <c r="AO1129" s="7">
        <v>1</v>
      </c>
    </row>
    <row r="1130" spans="12:41">
      <c r="L1130" s="7"/>
      <c r="Q1130" s="6" t="s">
        <v>8947</v>
      </c>
      <c r="R1130" s="7">
        <v>1</v>
      </c>
      <c r="AN1130" s="6" t="s">
        <v>7788</v>
      </c>
      <c r="AO1130" s="7">
        <v>1</v>
      </c>
    </row>
    <row r="1131" spans="12:41">
      <c r="L1131" s="7"/>
      <c r="Q1131" s="6" t="s">
        <v>11813</v>
      </c>
      <c r="R1131" s="7">
        <v>1</v>
      </c>
      <c r="AN1131" s="6" t="s">
        <v>8266</v>
      </c>
      <c r="AO1131" s="7">
        <v>1</v>
      </c>
    </row>
    <row r="1132" spans="12:41">
      <c r="L1132" s="7"/>
      <c r="Q1132" s="6" t="s">
        <v>5348</v>
      </c>
      <c r="R1132" s="7">
        <v>1</v>
      </c>
      <c r="AN1132" s="6" t="s">
        <v>6330</v>
      </c>
      <c r="AO1132" s="7">
        <v>1</v>
      </c>
    </row>
    <row r="1133" spans="12:41">
      <c r="L1133" s="7"/>
      <c r="Q1133" s="6" t="s">
        <v>3504</v>
      </c>
      <c r="R1133" s="7">
        <v>1</v>
      </c>
      <c r="AN1133" s="6" t="s">
        <v>8518</v>
      </c>
      <c r="AO1133" s="7">
        <v>1</v>
      </c>
    </row>
    <row r="1134" spans="12:41">
      <c r="L1134" s="7"/>
      <c r="Q1134" s="6" t="s">
        <v>569</v>
      </c>
      <c r="R1134" s="7">
        <v>1</v>
      </c>
      <c r="AN1134" s="6" t="s">
        <v>5542</v>
      </c>
      <c r="AO1134" s="7">
        <v>1</v>
      </c>
    </row>
    <row r="1135" spans="12:41">
      <c r="L1135" s="7"/>
      <c r="Q1135" s="6" t="s">
        <v>1671</v>
      </c>
      <c r="R1135" s="7">
        <v>1</v>
      </c>
      <c r="AN1135" s="6" t="s">
        <v>9460</v>
      </c>
      <c r="AO1135" s="7">
        <v>1</v>
      </c>
    </row>
    <row r="1136" spans="12:41">
      <c r="L1136" s="7"/>
      <c r="Q1136" s="6" t="s">
        <v>1097</v>
      </c>
      <c r="R1136" s="7">
        <v>1</v>
      </c>
      <c r="AN1136" s="6" t="s">
        <v>12225</v>
      </c>
      <c r="AO1136" s="7">
        <v>1</v>
      </c>
    </row>
    <row r="1137" spans="12:41">
      <c r="L1137" s="7"/>
      <c r="Q1137" s="6" t="s">
        <v>11130</v>
      </c>
      <c r="R1137" s="7">
        <v>1</v>
      </c>
      <c r="AN1137" s="6" t="s">
        <v>6320</v>
      </c>
      <c r="AO1137" s="7">
        <v>1</v>
      </c>
    </row>
    <row r="1138" spans="12:41">
      <c r="L1138" s="7"/>
      <c r="Q1138" s="6" t="s">
        <v>5217</v>
      </c>
      <c r="R1138" s="7">
        <v>1</v>
      </c>
      <c r="AN1138" s="6" t="s">
        <v>9399</v>
      </c>
      <c r="AO1138" s="7">
        <v>1</v>
      </c>
    </row>
    <row r="1139" spans="12:41">
      <c r="L1139" s="7"/>
      <c r="Q1139" s="6" t="s">
        <v>11200</v>
      </c>
      <c r="R1139" s="7">
        <v>1</v>
      </c>
      <c r="AN1139" s="6" t="s">
        <v>12706</v>
      </c>
      <c r="AO1139" s="7">
        <v>1</v>
      </c>
    </row>
    <row r="1140" spans="12:41">
      <c r="L1140" s="7"/>
      <c r="Q1140" s="6" t="s">
        <v>4502</v>
      </c>
      <c r="R1140" s="7">
        <v>1</v>
      </c>
      <c r="AN1140" s="6" t="s">
        <v>2321</v>
      </c>
      <c r="AO1140" s="7">
        <v>1</v>
      </c>
    </row>
    <row r="1141" spans="12:41">
      <c r="L1141" s="7"/>
      <c r="Q1141" s="6" t="s">
        <v>242</v>
      </c>
      <c r="R1141" s="7">
        <v>1</v>
      </c>
      <c r="AN1141" s="6" t="s">
        <v>12445</v>
      </c>
      <c r="AO1141" s="7">
        <v>1</v>
      </c>
    </row>
    <row r="1142" spans="12:41">
      <c r="L1142" s="7"/>
      <c r="Q1142" s="6" t="s">
        <v>1170</v>
      </c>
      <c r="R1142" s="7">
        <v>1</v>
      </c>
      <c r="AN1142" s="6" t="s">
        <v>4902</v>
      </c>
      <c r="AO1142" s="7">
        <v>1</v>
      </c>
    </row>
    <row r="1143" spans="12:41">
      <c r="L1143" s="7"/>
      <c r="Q1143" s="6" t="s">
        <v>1515</v>
      </c>
      <c r="R1143" s="7">
        <v>1</v>
      </c>
      <c r="AN1143" s="6" t="s">
        <v>7718</v>
      </c>
      <c r="AO1143" s="7">
        <v>1</v>
      </c>
    </row>
    <row r="1144" spans="12:41">
      <c r="L1144" s="7"/>
      <c r="Q1144" s="6" t="s">
        <v>795</v>
      </c>
      <c r="R1144" s="7">
        <v>1</v>
      </c>
      <c r="AN1144" s="6" t="s">
        <v>291</v>
      </c>
      <c r="AO1144" s="7">
        <v>1</v>
      </c>
    </row>
    <row r="1145" spans="12:41">
      <c r="L1145" s="7"/>
      <c r="Q1145" s="6" t="s">
        <v>5772</v>
      </c>
      <c r="R1145" s="7">
        <v>1</v>
      </c>
      <c r="AN1145" s="6" t="s">
        <v>11884</v>
      </c>
      <c r="AO1145" s="7">
        <v>1</v>
      </c>
    </row>
    <row r="1146" spans="12:41">
      <c r="L1146" s="7"/>
      <c r="Q1146" s="6" t="s">
        <v>1067</v>
      </c>
      <c r="R1146" s="7">
        <v>1</v>
      </c>
      <c r="AN1146" s="6" t="s">
        <v>7080</v>
      </c>
      <c r="AO1146" s="7">
        <v>1</v>
      </c>
    </row>
    <row r="1147" spans="12:41">
      <c r="L1147" s="7"/>
      <c r="Q1147" s="6" t="s">
        <v>2432</v>
      </c>
      <c r="R1147" s="7">
        <v>1</v>
      </c>
      <c r="AN1147" s="6" t="s">
        <v>12386</v>
      </c>
      <c r="AO1147" s="7">
        <v>1</v>
      </c>
    </row>
    <row r="1148" spans="12:41">
      <c r="L1148" s="7"/>
      <c r="Q1148" s="6" t="s">
        <v>3794</v>
      </c>
      <c r="R1148" s="7">
        <v>1</v>
      </c>
      <c r="AN1148" s="6" t="s">
        <v>12356</v>
      </c>
      <c r="AO1148" s="7">
        <v>1</v>
      </c>
    </row>
    <row r="1149" spans="12:41">
      <c r="L1149" s="7"/>
      <c r="Q1149" s="6" t="s">
        <v>3858</v>
      </c>
      <c r="R1149" s="7">
        <v>1</v>
      </c>
      <c r="AN1149" s="6" t="s">
        <v>7169</v>
      </c>
      <c r="AO1149" s="7">
        <v>1</v>
      </c>
    </row>
    <row r="1150" spans="12:41">
      <c r="L1150" s="7"/>
      <c r="Q1150" s="6" t="s">
        <v>9132</v>
      </c>
      <c r="R1150" s="7">
        <v>1</v>
      </c>
      <c r="AN1150" s="6" t="s">
        <v>11944</v>
      </c>
      <c r="AO1150" s="7">
        <v>1</v>
      </c>
    </row>
    <row r="1151" spans="12:41">
      <c r="L1151" s="7"/>
      <c r="Q1151" s="6" t="s">
        <v>8164</v>
      </c>
      <c r="R1151" s="7">
        <v>1</v>
      </c>
      <c r="AN1151" s="6" t="s">
        <v>9061</v>
      </c>
      <c r="AO1151" s="7">
        <v>1</v>
      </c>
    </row>
    <row r="1152" spans="12:41">
      <c r="L1152" s="7"/>
      <c r="Q1152" s="6" t="s">
        <v>7199</v>
      </c>
      <c r="R1152" s="7">
        <v>1</v>
      </c>
      <c r="AN1152" s="6" t="s">
        <v>9991</v>
      </c>
      <c r="AO1152" s="7">
        <v>1</v>
      </c>
    </row>
    <row r="1153" spans="12:41">
      <c r="L1153" s="7"/>
      <c r="Q1153" s="6" t="s">
        <v>4861</v>
      </c>
      <c r="R1153" s="7">
        <v>1</v>
      </c>
      <c r="AN1153" s="6" t="s">
        <v>5070</v>
      </c>
      <c r="AO1153" s="7">
        <v>1</v>
      </c>
    </row>
    <row r="1154" spans="12:41">
      <c r="L1154" s="7"/>
      <c r="Q1154" s="6" t="s">
        <v>4581</v>
      </c>
      <c r="R1154" s="7">
        <v>1</v>
      </c>
      <c r="AN1154" s="6" t="s">
        <v>559</v>
      </c>
      <c r="AO1154" s="7">
        <v>1</v>
      </c>
    </row>
    <row r="1155" spans="12:41">
      <c r="L1155" s="7"/>
      <c r="Q1155" s="6" t="s">
        <v>2533</v>
      </c>
      <c r="R1155" s="7">
        <v>1</v>
      </c>
      <c r="AN1155" s="6" t="s">
        <v>6207</v>
      </c>
      <c r="AO1155" s="7">
        <v>1</v>
      </c>
    </row>
    <row r="1156" spans="12:41">
      <c r="L1156" s="7"/>
      <c r="Q1156" s="6" t="s">
        <v>7666</v>
      </c>
      <c r="R1156" s="7">
        <v>1</v>
      </c>
      <c r="AN1156" s="6" t="s">
        <v>6085</v>
      </c>
      <c r="AO1156" s="7">
        <v>1</v>
      </c>
    </row>
    <row r="1157" spans="12:41">
      <c r="L1157" s="7"/>
      <c r="Q1157" s="6" t="s">
        <v>11029</v>
      </c>
      <c r="R1157" s="7">
        <v>1</v>
      </c>
      <c r="AN1157" s="6" t="s">
        <v>6064</v>
      </c>
      <c r="AO1157" s="7">
        <v>1</v>
      </c>
    </row>
    <row r="1158" spans="12:41">
      <c r="L1158" s="7"/>
      <c r="Q1158" s="6" t="s">
        <v>9316</v>
      </c>
      <c r="R1158" s="7">
        <v>1</v>
      </c>
      <c r="AN1158" s="6" t="s">
        <v>2511</v>
      </c>
      <c r="AO1158" s="7">
        <v>1</v>
      </c>
    </row>
    <row r="1159" spans="12:41">
      <c r="L1159" s="7"/>
      <c r="Q1159" s="6" t="s">
        <v>5962</v>
      </c>
      <c r="R1159" s="7">
        <v>1</v>
      </c>
      <c r="AN1159" s="6" t="s">
        <v>6105</v>
      </c>
      <c r="AO1159" s="7">
        <v>1</v>
      </c>
    </row>
    <row r="1160" spans="12:41">
      <c r="L1160" s="7"/>
      <c r="Q1160" s="6" t="s">
        <v>10625</v>
      </c>
      <c r="R1160" s="7">
        <v>1</v>
      </c>
      <c r="AN1160" s="6" t="s">
        <v>1662</v>
      </c>
      <c r="AO1160" s="7">
        <v>1</v>
      </c>
    </row>
    <row r="1161" spans="12:41">
      <c r="L1161" s="7"/>
      <c r="Q1161" s="6" t="s">
        <v>4237</v>
      </c>
      <c r="R1161" s="7">
        <v>1</v>
      </c>
      <c r="AN1161" s="6" t="s">
        <v>6023</v>
      </c>
      <c r="AO1161" s="7">
        <v>1</v>
      </c>
    </row>
    <row r="1162" spans="12:41">
      <c r="L1162" s="7"/>
      <c r="Q1162" s="6" t="s">
        <v>728</v>
      </c>
      <c r="R1162" s="7">
        <v>1</v>
      </c>
      <c r="AN1162" s="6" t="s">
        <v>3638</v>
      </c>
      <c r="AO1162" s="7">
        <v>1</v>
      </c>
    </row>
    <row r="1163" spans="12:41">
      <c r="L1163" s="7"/>
      <c r="Q1163" s="6" t="s">
        <v>8765</v>
      </c>
      <c r="R1163" s="7">
        <v>1</v>
      </c>
      <c r="AN1163" s="6" t="s">
        <v>7100</v>
      </c>
      <c r="AO1163" s="7">
        <v>1</v>
      </c>
    </row>
    <row r="1164" spans="12:41">
      <c r="L1164" s="7"/>
      <c r="Q1164" s="6" t="s">
        <v>6277</v>
      </c>
      <c r="R1164" s="7">
        <v>1</v>
      </c>
      <c r="AN1164" s="6" t="s">
        <v>10031</v>
      </c>
      <c r="AO1164" s="7">
        <v>1</v>
      </c>
    </row>
    <row r="1165" spans="12:41">
      <c r="L1165" s="7"/>
      <c r="Q1165" s="6" t="s">
        <v>8204</v>
      </c>
      <c r="R1165" s="7">
        <v>1</v>
      </c>
      <c r="AN1165" s="6" t="s">
        <v>6909</v>
      </c>
      <c r="AO1165" s="7">
        <v>1</v>
      </c>
    </row>
    <row r="1166" spans="12:41">
      <c r="L1166" s="7"/>
      <c r="Q1166" s="6" t="s">
        <v>4490</v>
      </c>
      <c r="R1166" s="7">
        <v>1</v>
      </c>
      <c r="AN1166" s="6" t="s">
        <v>11559</v>
      </c>
      <c r="AO1166" s="7">
        <v>1</v>
      </c>
    </row>
    <row r="1167" spans="12:41">
      <c r="L1167" s="7"/>
      <c r="Q1167" s="6" t="s">
        <v>5030</v>
      </c>
      <c r="R1167" s="7">
        <v>1</v>
      </c>
      <c r="AN1167" s="6" t="s">
        <v>11620</v>
      </c>
      <c r="AO1167" s="7">
        <v>1</v>
      </c>
    </row>
    <row r="1168" spans="12:41">
      <c r="L1168" s="7"/>
      <c r="Q1168" s="6" t="s">
        <v>6157</v>
      </c>
      <c r="R1168" s="7">
        <v>1</v>
      </c>
      <c r="AN1168" s="6" t="s">
        <v>9808</v>
      </c>
      <c r="AO1168" s="7">
        <v>1</v>
      </c>
    </row>
    <row r="1169" spans="12:41">
      <c r="L1169" s="7"/>
      <c r="Q1169" s="6" t="s">
        <v>2970</v>
      </c>
      <c r="R1169" s="7">
        <v>1</v>
      </c>
      <c r="AN1169" s="6" t="s">
        <v>8341</v>
      </c>
      <c r="AO1169" s="7">
        <v>1</v>
      </c>
    </row>
    <row r="1170" spans="12:41">
      <c r="L1170" s="7"/>
      <c r="Q1170" s="6" t="s">
        <v>2980</v>
      </c>
      <c r="R1170" s="7">
        <v>1</v>
      </c>
      <c r="AN1170" s="6" t="s">
        <v>12135</v>
      </c>
      <c r="AO1170" s="7">
        <v>1</v>
      </c>
    </row>
    <row r="1171" spans="12:41">
      <c r="L1171" s="7"/>
      <c r="Q1171" s="6" t="s">
        <v>3465</v>
      </c>
      <c r="R1171" s="7">
        <v>1</v>
      </c>
      <c r="AN1171" s="6" t="s">
        <v>5359</v>
      </c>
      <c r="AO1171" s="7">
        <v>1</v>
      </c>
    </row>
    <row r="1172" spans="12:41">
      <c r="L1172" s="7"/>
      <c r="Q1172" s="6" t="s">
        <v>4268</v>
      </c>
      <c r="R1172" s="7">
        <v>1</v>
      </c>
      <c r="AN1172" s="6" t="s">
        <v>3087</v>
      </c>
      <c r="AO1172" s="7">
        <v>1</v>
      </c>
    </row>
    <row r="1173" spans="12:41">
      <c r="L1173" s="7"/>
      <c r="Q1173" s="6" t="s">
        <v>9530</v>
      </c>
      <c r="R1173" s="7">
        <v>1</v>
      </c>
      <c r="AN1173" s="6" t="s">
        <v>5184</v>
      </c>
      <c r="AO1173" s="7">
        <v>1</v>
      </c>
    </row>
    <row r="1174" spans="12:41">
      <c r="L1174" s="7"/>
      <c r="Q1174" s="6" t="s">
        <v>12666</v>
      </c>
      <c r="R1174" s="7">
        <v>1</v>
      </c>
      <c r="AN1174" s="6" t="s">
        <v>10869</v>
      </c>
      <c r="AO1174" s="7">
        <v>1</v>
      </c>
    </row>
    <row r="1175" spans="12:41">
      <c r="L1175" s="7"/>
      <c r="Q1175" s="6" t="s">
        <v>373</v>
      </c>
      <c r="R1175" s="7">
        <v>1</v>
      </c>
      <c r="AN1175" s="6" t="s">
        <v>7960</v>
      </c>
      <c r="AO1175" s="7">
        <v>1</v>
      </c>
    </row>
    <row r="1176" spans="12:41">
      <c r="L1176" s="7"/>
      <c r="Q1176" s="6" t="s">
        <v>1565</v>
      </c>
      <c r="R1176" s="7">
        <v>1</v>
      </c>
      <c r="AN1176" s="6" t="s">
        <v>11450</v>
      </c>
      <c r="AO1176" s="7">
        <v>1</v>
      </c>
    </row>
    <row r="1177" spans="12:41">
      <c r="L1177" s="7"/>
      <c r="Q1177" s="6" t="s">
        <v>3886</v>
      </c>
      <c r="R1177" s="7">
        <v>1</v>
      </c>
      <c r="AN1177" s="6" t="s">
        <v>8132</v>
      </c>
      <c r="AO1177" s="7">
        <v>1</v>
      </c>
    </row>
    <row r="1178" spans="12:41">
      <c r="L1178" s="7"/>
      <c r="Q1178" s="6" t="s">
        <v>3249</v>
      </c>
      <c r="R1178" s="7">
        <v>1</v>
      </c>
      <c r="AN1178" s="6" t="s">
        <v>12004</v>
      </c>
      <c r="AO1178" s="7">
        <v>1</v>
      </c>
    </row>
    <row r="1179" spans="12:41">
      <c r="L1179" s="7"/>
      <c r="Q1179" s="6" t="s">
        <v>1554</v>
      </c>
      <c r="R1179" s="7">
        <v>1</v>
      </c>
      <c r="AN1179" s="6" t="s">
        <v>7306</v>
      </c>
      <c r="AO1179" s="7">
        <v>1</v>
      </c>
    </row>
    <row r="1180" spans="12:41">
      <c r="L1180" s="7"/>
      <c r="Q1180" s="6" t="s">
        <v>4631</v>
      </c>
      <c r="R1180" s="7">
        <v>1</v>
      </c>
      <c r="AN1180" s="6" t="s">
        <v>12656</v>
      </c>
      <c r="AO1180" s="7">
        <v>1</v>
      </c>
    </row>
    <row r="1181" spans="12:41">
      <c r="L1181" s="7"/>
      <c r="Q1181" s="6" t="s">
        <v>1442</v>
      </c>
      <c r="R1181" s="7">
        <v>1</v>
      </c>
      <c r="AN1181" s="6" t="s">
        <v>5753</v>
      </c>
      <c r="AO1181" s="7">
        <v>1</v>
      </c>
    </row>
    <row r="1182" spans="12:41">
      <c r="L1182" s="7"/>
      <c r="Q1182" s="6" t="s">
        <v>2928</v>
      </c>
      <c r="R1182" s="7">
        <v>1</v>
      </c>
      <c r="AN1182" s="6" t="s">
        <v>963</v>
      </c>
      <c r="AO1182" s="7">
        <v>1</v>
      </c>
    </row>
    <row r="1183" spans="12:41">
      <c r="L1183" s="7"/>
      <c r="Q1183" s="6" t="s">
        <v>4122</v>
      </c>
      <c r="R1183" s="7">
        <v>1</v>
      </c>
      <c r="AN1183" s="6" t="s">
        <v>5448</v>
      </c>
      <c r="AO1183" s="7">
        <v>1</v>
      </c>
    </row>
    <row r="1184" spans="12:41">
      <c r="L1184" s="7"/>
      <c r="Q1184" s="6" t="s">
        <v>3317</v>
      </c>
      <c r="R1184" s="7">
        <v>1</v>
      </c>
      <c r="AN1184" s="6" t="s">
        <v>4333</v>
      </c>
      <c r="AO1184" s="7">
        <v>1</v>
      </c>
    </row>
    <row r="1185" spans="12:41">
      <c r="L1185" s="7"/>
      <c r="Q1185" s="6" t="s">
        <v>12054</v>
      </c>
      <c r="R1185" s="7">
        <v>1</v>
      </c>
      <c r="AN1185" s="6" t="s">
        <v>7433</v>
      </c>
      <c r="AO1185" s="7">
        <v>1</v>
      </c>
    </row>
    <row r="1186" spans="12:41">
      <c r="L1186" s="7"/>
      <c r="Q1186" s="6" t="s">
        <v>9071</v>
      </c>
      <c r="R1186" s="7">
        <v>1</v>
      </c>
      <c r="AN1186" s="6" t="s">
        <v>644</v>
      </c>
      <c r="AO1186" s="7">
        <v>1</v>
      </c>
    </row>
    <row r="1187" spans="12:41">
      <c r="L1187" s="7"/>
      <c r="Q1187" s="6" t="s">
        <v>2462</v>
      </c>
      <c r="R1187" s="7">
        <v>1</v>
      </c>
      <c r="AN1187" s="6" t="s">
        <v>5112</v>
      </c>
      <c r="AO1187" s="7">
        <v>1</v>
      </c>
    </row>
    <row r="1188" spans="12:41">
      <c r="L1188" s="7"/>
      <c r="Q1188" s="6" t="s">
        <v>1209</v>
      </c>
      <c r="R1188" s="7">
        <v>1</v>
      </c>
      <c r="AN1188" s="6" t="s">
        <v>2164</v>
      </c>
      <c r="AO1188" s="7">
        <v>1</v>
      </c>
    </row>
    <row r="1189" spans="12:41">
      <c r="L1189" s="7"/>
      <c r="Q1189" s="6" t="s">
        <v>1642</v>
      </c>
      <c r="R1189" s="7">
        <v>1</v>
      </c>
      <c r="AN1189" s="6" t="s">
        <v>6624</v>
      </c>
      <c r="AO1189" s="7">
        <v>1</v>
      </c>
    </row>
    <row r="1190" spans="12:41">
      <c r="L1190" s="7"/>
      <c r="Q1190" s="6" t="s">
        <v>1878</v>
      </c>
      <c r="R1190" s="7">
        <v>1</v>
      </c>
      <c r="AN1190" s="6" t="s">
        <v>5824</v>
      </c>
      <c r="AO1190" s="7">
        <v>1</v>
      </c>
    </row>
    <row r="1191" spans="12:41">
      <c r="L1191" s="7"/>
      <c r="Q1191" s="6" t="s">
        <v>539</v>
      </c>
      <c r="R1191" s="7">
        <v>1</v>
      </c>
      <c r="AN1191" s="6" t="s">
        <v>6644</v>
      </c>
      <c r="AO1191" s="7">
        <v>1</v>
      </c>
    </row>
    <row r="1192" spans="12:41">
      <c r="L1192" s="7"/>
      <c r="Q1192" s="6" t="s">
        <v>3942</v>
      </c>
      <c r="R1192" s="7">
        <v>1</v>
      </c>
      <c r="AN1192" s="6" t="s">
        <v>9265</v>
      </c>
      <c r="AO1192" s="7">
        <v>1</v>
      </c>
    </row>
    <row r="1193" spans="12:41">
      <c r="L1193" s="7"/>
      <c r="Q1193" s="6" t="s">
        <v>3490</v>
      </c>
      <c r="R1193" s="7">
        <v>1</v>
      </c>
      <c r="AN1193" s="6" t="s">
        <v>4935</v>
      </c>
      <c r="AO1193" s="7">
        <v>1</v>
      </c>
    </row>
    <row r="1194" spans="12:41">
      <c r="L1194" s="7"/>
      <c r="Q1194" s="6" t="s">
        <v>3177</v>
      </c>
      <c r="R1194" s="7">
        <v>1</v>
      </c>
      <c r="AN1194" s="6" t="s">
        <v>6685</v>
      </c>
      <c r="AO1194" s="7">
        <v>1</v>
      </c>
    </row>
    <row r="1195" spans="12:41">
      <c r="L1195" s="7"/>
      <c r="Q1195" s="6" t="s">
        <v>3709</v>
      </c>
      <c r="R1195" s="7">
        <v>1</v>
      </c>
      <c r="AN1195" s="6" t="s">
        <v>6826</v>
      </c>
      <c r="AO1195" s="7">
        <v>1</v>
      </c>
    </row>
    <row r="1196" spans="12:41">
      <c r="L1196" s="7"/>
      <c r="Q1196" s="6" t="s">
        <v>3420</v>
      </c>
      <c r="R1196" s="7">
        <v>1</v>
      </c>
      <c r="AN1196" s="6" t="s">
        <v>6604</v>
      </c>
      <c r="AO1196" s="7">
        <v>1</v>
      </c>
    </row>
    <row r="1197" spans="12:41">
      <c r="L1197" s="7"/>
      <c r="Q1197" s="6" t="s">
        <v>4690</v>
      </c>
      <c r="R1197" s="7">
        <v>1</v>
      </c>
      <c r="AN1197" s="6" t="s">
        <v>7798</v>
      </c>
      <c r="AO1197" s="7">
        <v>1</v>
      </c>
    </row>
    <row r="1198" spans="12:41">
      <c r="L1198" s="7"/>
      <c r="Q1198" s="6" t="s">
        <v>3553</v>
      </c>
      <c r="R1198" s="7">
        <v>1</v>
      </c>
      <c r="AN1198" s="6" t="s">
        <v>7828</v>
      </c>
      <c r="AO1198" s="7">
        <v>1</v>
      </c>
    </row>
    <row r="1199" spans="12:41">
      <c r="L1199" s="7"/>
      <c r="Q1199" s="6" t="s">
        <v>3580</v>
      </c>
      <c r="R1199" s="7">
        <v>1</v>
      </c>
      <c r="AN1199" s="6" t="s">
        <v>393</v>
      </c>
      <c r="AO1199" s="7">
        <v>1</v>
      </c>
    </row>
    <row r="1200" spans="12:41">
      <c r="L1200" s="7"/>
      <c r="Q1200" s="6" t="s">
        <v>1062</v>
      </c>
      <c r="R1200" s="7">
        <v>1</v>
      </c>
      <c r="AN1200" s="6" t="s">
        <v>6409</v>
      </c>
      <c r="AO1200" s="7">
        <v>1</v>
      </c>
    </row>
    <row r="1201" spans="12:41">
      <c r="L1201" s="7"/>
      <c r="Q1201" s="6" t="s">
        <v>338</v>
      </c>
      <c r="R1201" s="7">
        <v>1</v>
      </c>
      <c r="AN1201" s="6" t="s">
        <v>301</v>
      </c>
      <c r="AO1201" s="7">
        <v>1</v>
      </c>
    </row>
    <row r="1202" spans="12:41">
      <c r="L1202" s="7"/>
      <c r="Q1202" s="6" t="s">
        <v>1219</v>
      </c>
      <c r="R1202" s="7">
        <v>1</v>
      </c>
      <c r="AN1202" s="6" t="s">
        <v>12495</v>
      </c>
      <c r="AO1202" s="7">
        <v>1</v>
      </c>
    </row>
    <row r="1203" spans="12:41">
      <c r="L1203" s="7"/>
      <c r="Q1203" s="6" t="s">
        <v>9234</v>
      </c>
      <c r="R1203" s="7">
        <v>1</v>
      </c>
      <c r="AN1203" s="6" t="s">
        <v>1623</v>
      </c>
      <c r="AO1203" s="7">
        <v>1</v>
      </c>
    </row>
    <row r="1204" spans="12:41">
      <c r="L1204" s="7"/>
      <c r="Q1204" s="6" t="s">
        <v>9718</v>
      </c>
      <c r="R1204" s="7">
        <v>1</v>
      </c>
      <c r="AN1204" s="6" t="s">
        <v>2553</v>
      </c>
      <c r="AO1204" s="7">
        <v>1</v>
      </c>
    </row>
    <row r="1205" spans="12:41">
      <c r="L1205" s="7"/>
      <c r="Q1205" s="6" t="s">
        <v>10296</v>
      </c>
      <c r="R1205" s="7">
        <v>1</v>
      </c>
      <c r="AN1205" s="6" t="s">
        <v>1854</v>
      </c>
      <c r="AO1205" s="7">
        <v>1</v>
      </c>
    </row>
    <row r="1206" spans="12:41">
      <c r="L1206" s="7"/>
      <c r="Q1206" s="6" t="s">
        <v>2159</v>
      </c>
      <c r="R1206" s="7">
        <v>1</v>
      </c>
      <c r="AN1206" s="6" t="s">
        <v>11009</v>
      </c>
      <c r="AO1206" s="7">
        <v>1</v>
      </c>
    </row>
    <row r="1207" spans="12:41">
      <c r="L1207" s="7"/>
      <c r="Q1207" s="6" t="s">
        <v>2476</v>
      </c>
      <c r="R1207" s="7">
        <v>1</v>
      </c>
      <c r="AN1207" s="6" t="s">
        <v>9737</v>
      </c>
      <c r="AO1207" s="7">
        <v>1</v>
      </c>
    </row>
    <row r="1208" spans="12:41">
      <c r="L1208" s="7"/>
      <c r="Q1208" s="6" t="s">
        <v>11059</v>
      </c>
      <c r="R1208" s="7">
        <v>1</v>
      </c>
      <c r="AN1208" s="6" t="s">
        <v>9819</v>
      </c>
      <c r="AO1208" s="7">
        <v>1</v>
      </c>
    </row>
    <row r="1209" spans="12:41">
      <c r="L1209" s="7"/>
      <c r="Q1209" s="6" t="s">
        <v>4020</v>
      </c>
      <c r="R1209" s="7">
        <v>1</v>
      </c>
      <c r="AN1209" s="6" t="s">
        <v>5763</v>
      </c>
      <c r="AO1209" s="7">
        <v>1</v>
      </c>
    </row>
    <row r="1210" spans="12:41">
      <c r="L1210" s="7"/>
      <c r="Q1210" s="6" t="s">
        <v>3834</v>
      </c>
      <c r="R1210" s="7">
        <v>1</v>
      </c>
      <c r="AN1210" s="6" t="s">
        <v>10737</v>
      </c>
      <c r="AO1210" s="7">
        <v>1</v>
      </c>
    </row>
    <row r="1211" spans="12:41">
      <c r="L1211" s="7"/>
      <c r="Q1211" s="6" t="s">
        <v>4112</v>
      </c>
      <c r="R1211" s="7">
        <v>1</v>
      </c>
      <c r="AN1211" s="6" t="s">
        <v>8372</v>
      </c>
      <c r="AO1211" s="7">
        <v>1</v>
      </c>
    </row>
    <row r="1212" spans="12:41">
      <c r="L1212" s="7"/>
      <c r="Q1212" s="6" t="s">
        <v>4348</v>
      </c>
      <c r="R1212" s="7">
        <v>1</v>
      </c>
      <c r="AN1212" s="6" t="s">
        <v>2614</v>
      </c>
      <c r="AO1212" s="7">
        <v>1</v>
      </c>
    </row>
    <row r="1213" spans="12:41">
      <c r="L1213" s="7"/>
      <c r="Q1213" s="6" t="s">
        <v>3917</v>
      </c>
      <c r="R1213" s="7">
        <v>1</v>
      </c>
      <c r="AN1213" s="6" t="s">
        <v>8392</v>
      </c>
      <c r="AO1213" s="7">
        <v>1</v>
      </c>
    </row>
    <row r="1214" spans="12:41">
      <c r="L1214" s="7"/>
      <c r="Q1214" s="6" t="s">
        <v>12155</v>
      </c>
      <c r="R1214" s="7">
        <v>1</v>
      </c>
      <c r="AN1214" s="6" t="s">
        <v>8446</v>
      </c>
      <c r="AO1214" s="7">
        <v>1</v>
      </c>
    </row>
    <row r="1215" spans="12:41">
      <c r="L1215" s="7"/>
      <c r="Q1215" s="6" t="s">
        <v>2938</v>
      </c>
      <c r="R1215" s="7">
        <v>1</v>
      </c>
      <c r="AN1215" s="6" t="s">
        <v>9305</v>
      </c>
      <c r="AO1215" s="7">
        <v>1</v>
      </c>
    </row>
    <row r="1216" spans="12:41">
      <c r="L1216" s="7"/>
      <c r="Q1216" s="6" t="s">
        <v>3790</v>
      </c>
      <c r="R1216" s="7">
        <v>1</v>
      </c>
      <c r="AN1216" s="6" t="s">
        <v>10818</v>
      </c>
      <c r="AO1216" s="7">
        <v>1</v>
      </c>
    </row>
    <row r="1217" spans="12:41">
      <c r="L1217" s="7"/>
      <c r="Q1217" s="6" t="s">
        <v>3566</v>
      </c>
      <c r="R1217" s="7">
        <v>1</v>
      </c>
      <c r="AN1217" s="6" t="s">
        <v>2907</v>
      </c>
      <c r="AO1217" s="7">
        <v>1</v>
      </c>
    </row>
    <row r="1218" spans="12:41">
      <c r="L1218" s="7"/>
      <c r="Q1218" s="6" t="s">
        <v>3366</v>
      </c>
      <c r="R1218" s="7">
        <v>1</v>
      </c>
      <c r="AN1218" s="6" t="s">
        <v>6054</v>
      </c>
      <c r="AO1218" s="7">
        <v>1</v>
      </c>
    </row>
    <row r="1219" spans="12:41">
      <c r="L1219" s="7"/>
      <c r="Q1219" s="6" t="s">
        <v>2087</v>
      </c>
      <c r="R1219" s="7">
        <v>1</v>
      </c>
      <c r="AN1219" s="6" t="s">
        <v>10347</v>
      </c>
      <c r="AO1219" s="7">
        <v>1</v>
      </c>
    </row>
    <row r="1220" spans="12:41">
      <c r="L1220" s="7"/>
      <c r="Q1220" s="6" t="s">
        <v>4163</v>
      </c>
      <c r="R1220" s="7">
        <v>1</v>
      </c>
      <c r="AN1220" s="6" t="s">
        <v>8351</v>
      </c>
      <c r="AO1220" s="7">
        <v>1</v>
      </c>
    </row>
    <row r="1221" spans="12:41">
      <c r="L1221" s="7"/>
      <c r="Q1221" s="6" t="s">
        <v>7601</v>
      </c>
      <c r="R1221" s="7">
        <v>1</v>
      </c>
      <c r="AN1221" s="6" t="s">
        <v>6848</v>
      </c>
      <c r="AO1221" s="7">
        <v>1</v>
      </c>
    </row>
    <row r="1222" spans="12:41">
      <c r="L1222" s="7"/>
      <c r="Q1222" s="6" t="s">
        <v>9409</v>
      </c>
      <c r="R1222" s="7">
        <v>1</v>
      </c>
      <c r="AN1222" s="6" t="s">
        <v>11650</v>
      </c>
      <c r="AO1222" s="7">
        <v>1</v>
      </c>
    </row>
    <row r="1223" spans="12:41">
      <c r="L1223" s="7"/>
      <c r="Q1223" s="6" t="s">
        <v>3004</v>
      </c>
      <c r="R1223" s="7">
        <v>1</v>
      </c>
      <c r="AN1223" s="6" t="s">
        <v>6524</v>
      </c>
      <c r="AO1223" s="7">
        <v>1</v>
      </c>
    </row>
    <row r="1224" spans="12:41">
      <c r="L1224" s="7"/>
      <c r="Q1224" s="6" t="s">
        <v>11310</v>
      </c>
      <c r="R1224" s="7">
        <v>1</v>
      </c>
      <c r="AN1224" s="6" t="s">
        <v>9295</v>
      </c>
      <c r="AO1224" s="7">
        <v>1</v>
      </c>
    </row>
    <row r="1225" spans="12:41">
      <c r="L1225" s="7"/>
      <c r="Q1225" s="6" t="s">
        <v>4303</v>
      </c>
      <c r="R1225" s="7">
        <v>1</v>
      </c>
      <c r="AN1225" s="6" t="s">
        <v>7009</v>
      </c>
      <c r="AO1225" s="7">
        <v>1</v>
      </c>
    </row>
    <row r="1226" spans="12:41">
      <c r="L1226" s="7"/>
      <c r="Q1226" s="6" t="s">
        <v>4553</v>
      </c>
      <c r="R1226" s="7">
        <v>1</v>
      </c>
      <c r="AN1226" s="6" t="s">
        <v>11250</v>
      </c>
      <c r="AO1226" s="7">
        <v>1</v>
      </c>
    </row>
    <row r="1227" spans="12:41">
      <c r="L1227" s="7"/>
      <c r="Q1227" s="6" t="s">
        <v>664</v>
      </c>
      <c r="R1227" s="7">
        <v>1</v>
      </c>
      <c r="AN1227" s="6" t="s">
        <v>9326</v>
      </c>
      <c r="AO1227" s="7">
        <v>1</v>
      </c>
    </row>
    <row r="1228" spans="12:41">
      <c r="L1228" s="7"/>
      <c r="Q1228" s="6" t="s">
        <v>8299</v>
      </c>
      <c r="R1228" s="7">
        <v>1</v>
      </c>
      <c r="AN1228" s="6" t="s">
        <v>519</v>
      </c>
      <c r="AO1228" s="7">
        <v>1</v>
      </c>
    </row>
    <row r="1229" spans="12:41">
      <c r="L1229" s="7"/>
      <c r="Q1229" s="6" t="s">
        <v>2639</v>
      </c>
      <c r="R1229" s="7">
        <v>1</v>
      </c>
      <c r="AN1229" s="6" t="s">
        <v>5574</v>
      </c>
      <c r="AO1229" s="7">
        <v>1</v>
      </c>
    </row>
    <row r="1230" spans="12:41">
      <c r="L1230" s="7"/>
      <c r="Q1230" s="6" t="s">
        <v>2311</v>
      </c>
      <c r="R1230" s="7">
        <v>1</v>
      </c>
      <c r="AN1230" s="6" t="s">
        <v>8382</v>
      </c>
      <c r="AO1230" s="7">
        <v>1</v>
      </c>
    </row>
    <row r="1231" spans="12:41">
      <c r="L1231" s="7"/>
      <c r="Q1231" s="6" t="s">
        <v>1695</v>
      </c>
      <c r="R1231" s="7">
        <v>1</v>
      </c>
      <c r="AN1231" s="6" t="s">
        <v>1289</v>
      </c>
      <c r="AO1231" s="7">
        <v>1</v>
      </c>
    </row>
    <row r="1232" spans="12:41">
      <c r="L1232" s="7"/>
      <c r="Q1232" s="6" t="s">
        <v>2064</v>
      </c>
      <c r="R1232" s="7">
        <v>1</v>
      </c>
      <c r="AN1232" s="6" t="s">
        <v>2237</v>
      </c>
      <c r="AO1232" s="7">
        <v>1</v>
      </c>
    </row>
    <row r="1233" spans="12:41">
      <c r="L1233" s="7"/>
      <c r="Q1233" s="6" t="s">
        <v>10747</v>
      </c>
      <c r="R1233" s="7">
        <v>1</v>
      </c>
      <c r="AN1233" s="6" t="s">
        <v>1785</v>
      </c>
      <c r="AO1233" s="7">
        <v>1</v>
      </c>
    </row>
    <row r="1234" spans="12:41">
      <c r="L1234" s="7"/>
      <c r="Q1234" s="6" t="s">
        <v>4092</v>
      </c>
      <c r="R1234" s="7">
        <v>1</v>
      </c>
      <c r="AN1234" s="6" t="s">
        <v>9559</v>
      </c>
      <c r="AO1234" s="7">
        <v>1</v>
      </c>
    </row>
    <row r="1235" spans="12:41">
      <c r="L1235" s="7"/>
      <c r="Q1235" s="6" t="s">
        <v>166</v>
      </c>
      <c r="R1235" s="7">
        <v>1</v>
      </c>
      <c r="AN1235" s="6" t="s">
        <v>8022</v>
      </c>
      <c r="AO1235" s="7">
        <v>1</v>
      </c>
    </row>
    <row r="1236" spans="12:41">
      <c r="L1236" s="7"/>
      <c r="Q1236" s="6" t="s">
        <v>1710</v>
      </c>
      <c r="R1236" s="7">
        <v>1</v>
      </c>
      <c r="AN1236" s="6" t="s">
        <v>1908</v>
      </c>
      <c r="AO1236" s="7">
        <v>1</v>
      </c>
    </row>
    <row r="1237" spans="12:41">
      <c r="L1237" s="7"/>
      <c r="Q1237" s="6" t="s">
        <v>937</v>
      </c>
      <c r="R1237" s="7">
        <v>1</v>
      </c>
      <c r="AN1237" s="6" t="s">
        <v>10285</v>
      </c>
      <c r="AO1237" s="7">
        <v>1</v>
      </c>
    </row>
    <row r="1238" spans="12:41">
      <c r="L1238" s="7"/>
      <c r="Q1238" s="6" t="s">
        <v>4770</v>
      </c>
      <c r="R1238" s="7">
        <v>1</v>
      </c>
      <c r="AN1238" s="6" t="s">
        <v>12165</v>
      </c>
      <c r="AO1238" s="7">
        <v>1</v>
      </c>
    </row>
    <row r="1239" spans="12:41">
      <c r="L1239" s="7"/>
      <c r="Q1239" s="6" t="s">
        <v>2481</v>
      </c>
      <c r="R1239" s="7">
        <v>1</v>
      </c>
      <c r="AN1239" s="6" t="s">
        <v>9337</v>
      </c>
      <c r="AO1239" s="7">
        <v>1</v>
      </c>
    </row>
    <row r="1240" spans="12:41">
      <c r="L1240" s="7"/>
      <c r="Q1240" s="6" t="s">
        <v>4369</v>
      </c>
      <c r="R1240" s="7">
        <v>1</v>
      </c>
      <c r="AN1240" s="6" t="s">
        <v>486</v>
      </c>
      <c r="AO1240" s="7">
        <v>1</v>
      </c>
    </row>
    <row r="1241" spans="12:41">
      <c r="L1241" s="7"/>
      <c r="Q1241" s="6" t="s">
        <v>11240</v>
      </c>
      <c r="R1241" s="7">
        <v>1</v>
      </c>
      <c r="AN1241" s="6" t="s">
        <v>11141</v>
      </c>
      <c r="AO1241" s="7">
        <v>1</v>
      </c>
    </row>
    <row r="1242" spans="12:41">
      <c r="L1242" s="7"/>
      <c r="Q1242" s="6" t="s">
        <v>11630</v>
      </c>
      <c r="R1242" s="7">
        <v>1</v>
      </c>
      <c r="AN1242" s="6" t="s">
        <v>10475</v>
      </c>
      <c r="AO1242" s="7">
        <v>1</v>
      </c>
    </row>
    <row r="1243" spans="12:41">
      <c r="L1243" s="7"/>
      <c r="Q1243" s="6" t="s">
        <v>10445</v>
      </c>
      <c r="R1243" s="7">
        <v>1</v>
      </c>
      <c r="AN1243" s="6" t="s">
        <v>9689</v>
      </c>
      <c r="AO1243" s="7">
        <v>1</v>
      </c>
    </row>
    <row r="1244" spans="12:41">
      <c r="L1244" s="7"/>
      <c r="Q1244" s="6" t="s">
        <v>4459</v>
      </c>
      <c r="R1244" s="7">
        <v>1</v>
      </c>
      <c r="AN1244" s="6" t="s">
        <v>1234</v>
      </c>
      <c r="AO1244" s="7">
        <v>1</v>
      </c>
    </row>
    <row r="1245" spans="12:41">
      <c r="L1245" s="7"/>
      <c r="Q1245" s="6" t="s">
        <v>10215</v>
      </c>
      <c r="R1245" s="7">
        <v>1</v>
      </c>
      <c r="AN1245" s="6" t="s">
        <v>8663</v>
      </c>
      <c r="AO1245" s="7">
        <v>1</v>
      </c>
    </row>
    <row r="1246" spans="12:41">
      <c r="L1246" s="7"/>
      <c r="Q1246" s="6" t="s">
        <v>11260</v>
      </c>
      <c r="R1246" s="7">
        <v>1</v>
      </c>
      <c r="AN1246" s="6" t="s">
        <v>4714</v>
      </c>
      <c r="AO1246" s="7">
        <v>1</v>
      </c>
    </row>
    <row r="1247" spans="12:41">
      <c r="L1247" s="7"/>
      <c r="Q1247" s="6" t="s">
        <v>654</v>
      </c>
      <c r="R1247" s="7">
        <v>1</v>
      </c>
      <c r="AN1247" s="6" t="s">
        <v>12646</v>
      </c>
      <c r="AO1247" s="7">
        <v>1</v>
      </c>
    </row>
    <row r="1248" spans="12:41">
      <c r="L1248" s="7"/>
      <c r="Q1248" s="6" t="s">
        <v>12596</v>
      </c>
      <c r="R1248" s="7">
        <v>1</v>
      </c>
      <c r="AN1248" s="6" t="s">
        <v>467</v>
      </c>
      <c r="AO1248" s="7">
        <v>1</v>
      </c>
    </row>
    <row r="1249" spans="12:41">
      <c r="L1249" s="7"/>
      <c r="Q1249" s="6" t="s">
        <v>4193</v>
      </c>
      <c r="R1249" s="7">
        <v>1</v>
      </c>
      <c r="AN1249" s="6" t="s">
        <v>5563</v>
      </c>
      <c r="AO1249" s="7">
        <v>1</v>
      </c>
    </row>
    <row r="1250" spans="12:41">
      <c r="L1250" s="7"/>
      <c r="Q1250" s="6" t="s">
        <v>2698</v>
      </c>
      <c r="R1250" s="7">
        <v>1</v>
      </c>
      <c r="AN1250" s="6" t="s">
        <v>11039</v>
      </c>
      <c r="AO1250" s="7">
        <v>1</v>
      </c>
    </row>
    <row r="1251" spans="12:41">
      <c r="L1251" s="7"/>
      <c r="Q1251" s="6" t="s">
        <v>1610</v>
      </c>
      <c r="R1251" s="7">
        <v>1</v>
      </c>
      <c r="AN1251" s="6" t="s">
        <v>8063</v>
      </c>
      <c r="AO1251" s="7">
        <v>1</v>
      </c>
    </row>
    <row r="1252" spans="12:41">
      <c r="L1252" s="7"/>
      <c r="Q1252" s="6" t="s">
        <v>1633</v>
      </c>
      <c r="R1252" s="7">
        <v>1</v>
      </c>
      <c r="AN1252" s="6" t="s">
        <v>3120</v>
      </c>
      <c r="AO1252" s="7">
        <v>1</v>
      </c>
    </row>
    <row r="1253" spans="12:41">
      <c r="L1253" s="7"/>
      <c r="Q1253" s="6" t="s">
        <v>1858</v>
      </c>
      <c r="R1253" s="7">
        <v>1</v>
      </c>
      <c r="AN1253" s="6" t="s">
        <v>889</v>
      </c>
      <c r="AO1253" s="7">
        <v>1</v>
      </c>
    </row>
    <row r="1254" spans="12:41">
      <c r="L1254" s="7"/>
      <c r="Q1254" s="6" t="s">
        <v>2877</v>
      </c>
      <c r="R1254" s="7">
        <v>1</v>
      </c>
      <c r="AN1254" s="6" t="s">
        <v>10575</v>
      </c>
      <c r="AO1254" s="7">
        <v>1</v>
      </c>
    </row>
    <row r="1255" spans="12:41">
      <c r="L1255" s="7"/>
      <c r="Q1255" s="6" t="s">
        <v>8589</v>
      </c>
      <c r="R1255" s="7">
        <v>1</v>
      </c>
      <c r="AN1255" s="6" t="s">
        <v>9040</v>
      </c>
      <c r="AO1255" s="7">
        <v>1</v>
      </c>
    </row>
    <row r="1256" spans="12:41">
      <c r="L1256" s="7"/>
      <c r="Q1256" s="6" t="s">
        <v>2668</v>
      </c>
      <c r="R1256" s="7">
        <v>1</v>
      </c>
      <c r="AN1256" s="6" t="s">
        <v>5854</v>
      </c>
      <c r="AO1256" s="7">
        <v>1</v>
      </c>
    </row>
    <row r="1257" spans="12:41">
      <c r="L1257" s="7"/>
      <c r="Q1257" s="6" t="s">
        <v>11270</v>
      </c>
      <c r="R1257" s="7">
        <v>1</v>
      </c>
      <c r="AN1257" s="6" t="s">
        <v>6879</v>
      </c>
      <c r="AO1257" s="7">
        <v>1</v>
      </c>
    </row>
    <row r="1258" spans="12:41">
      <c r="L1258" s="7"/>
      <c r="Q1258" s="6" t="s">
        <v>4203</v>
      </c>
      <c r="R1258" s="7">
        <v>1</v>
      </c>
      <c r="AN1258" s="6" t="s">
        <v>9369</v>
      </c>
      <c r="AO1258" s="7">
        <v>1</v>
      </c>
    </row>
    <row r="1259" spans="12:41">
      <c r="L1259" s="7"/>
      <c r="Q1259" s="6" t="s">
        <v>10849</v>
      </c>
      <c r="R1259" s="7">
        <v>1</v>
      </c>
      <c r="AN1259" s="6" t="s">
        <v>8866</v>
      </c>
      <c r="AO1259" s="7">
        <v>1</v>
      </c>
    </row>
    <row r="1260" spans="12:41">
      <c r="L1260" s="7"/>
      <c r="Q1260" s="6" t="s">
        <v>2452</v>
      </c>
      <c r="R1260" s="7">
        <v>1</v>
      </c>
      <c r="AN1260" s="6" t="s">
        <v>2126</v>
      </c>
      <c r="AO1260" s="7">
        <v>1</v>
      </c>
    </row>
    <row r="1261" spans="12:41">
      <c r="L1261" s="7"/>
      <c r="Q1261" s="6" t="s">
        <v>12526</v>
      </c>
      <c r="R1261" s="7">
        <v>1</v>
      </c>
      <c r="AN1261" s="6" t="s">
        <v>5532</v>
      </c>
      <c r="AO1261" s="7">
        <v>1</v>
      </c>
    </row>
    <row r="1262" spans="12:41">
      <c r="L1262" s="7"/>
      <c r="Q1262" s="6" t="s">
        <v>1485</v>
      </c>
      <c r="R1262" s="7">
        <v>1</v>
      </c>
      <c r="AN1262" s="6" t="s">
        <v>7808</v>
      </c>
      <c r="AO1262" s="7">
        <v>1</v>
      </c>
    </row>
    <row r="1263" spans="12:41">
      <c r="L1263" s="7"/>
      <c r="Q1263" s="6" t="s">
        <v>2352</v>
      </c>
      <c r="R1263" s="7">
        <v>1</v>
      </c>
      <c r="AN1263" s="6" t="s">
        <v>8579</v>
      </c>
      <c r="AO1263" s="7">
        <v>1</v>
      </c>
    </row>
    <row r="1264" spans="12:41">
      <c r="L1264" s="7"/>
      <c r="Q1264" s="6" t="s">
        <v>4704</v>
      </c>
      <c r="R1264" s="7">
        <v>1</v>
      </c>
      <c r="AN1264" s="6" t="s">
        <v>11499</v>
      </c>
      <c r="AO1264" s="7">
        <v>1</v>
      </c>
    </row>
    <row r="1265" spans="12:41">
      <c r="L1265" s="7"/>
      <c r="Q1265" s="6" t="s">
        <v>4601</v>
      </c>
      <c r="R1265" s="7">
        <v>1</v>
      </c>
      <c r="AN1265" s="6" t="s">
        <v>9679</v>
      </c>
      <c r="AO1265" s="7">
        <v>1</v>
      </c>
    </row>
    <row r="1266" spans="12:41">
      <c r="L1266" s="7"/>
      <c r="Q1266" s="6" t="s">
        <v>10255</v>
      </c>
      <c r="R1266" s="7">
        <v>1</v>
      </c>
      <c r="AN1266" s="6" t="s">
        <v>2382</v>
      </c>
      <c r="AO1266" s="7">
        <v>1</v>
      </c>
    </row>
    <row r="1267" spans="12:41">
      <c r="L1267" s="7"/>
      <c r="Q1267" s="6" t="s">
        <v>12636</v>
      </c>
      <c r="R1267" s="7">
        <v>1</v>
      </c>
      <c r="AN1267" s="6" t="s">
        <v>5952</v>
      </c>
      <c r="AO1267" s="7">
        <v>1</v>
      </c>
    </row>
    <row r="1268" spans="12:41">
      <c r="L1268" s="7"/>
      <c r="Q1268" s="6" t="s">
        <v>5195</v>
      </c>
      <c r="R1268" s="7">
        <v>1</v>
      </c>
      <c r="AN1268" s="6" t="s">
        <v>11874</v>
      </c>
      <c r="AO1268" s="7">
        <v>1</v>
      </c>
    </row>
    <row r="1269" spans="12:41">
      <c r="L1269" s="7"/>
      <c r="Q1269" s="6" t="s">
        <v>9698</v>
      </c>
      <c r="R1269" s="7">
        <v>1</v>
      </c>
      <c r="AN1269" s="6" t="s">
        <v>4881</v>
      </c>
      <c r="AO1269" s="7">
        <v>1</v>
      </c>
    </row>
    <row r="1270" spans="12:41">
      <c r="L1270" s="7"/>
      <c r="Q1270" s="6" t="s">
        <v>11390</v>
      </c>
      <c r="R1270" s="7">
        <v>1</v>
      </c>
      <c r="AN1270" s="6" t="s">
        <v>5206</v>
      </c>
      <c r="AO1270" s="7">
        <v>1</v>
      </c>
    </row>
    <row r="1271" spans="12:41">
      <c r="L1271" s="7"/>
      <c r="Q1271" s="6" t="s">
        <v>977</v>
      </c>
      <c r="R1271" s="7">
        <v>1</v>
      </c>
      <c r="AN1271" s="6" t="s">
        <v>3618</v>
      </c>
      <c r="AO1271" s="7">
        <v>1</v>
      </c>
    </row>
    <row r="1272" spans="12:41">
      <c r="L1272" s="7"/>
      <c r="Q1272" s="6" t="s">
        <v>623</v>
      </c>
      <c r="R1272" s="7">
        <v>1</v>
      </c>
      <c r="AN1272" s="6" t="s">
        <v>12546</v>
      </c>
      <c r="AO1272" s="7">
        <v>1</v>
      </c>
    </row>
    <row r="1273" spans="12:41">
      <c r="L1273" s="7"/>
      <c r="Q1273" s="6" t="s">
        <v>1338</v>
      </c>
      <c r="R1273" s="7">
        <v>1</v>
      </c>
      <c r="AN1273" s="6" t="s">
        <v>1363</v>
      </c>
      <c r="AO1273" s="7">
        <v>1</v>
      </c>
    </row>
    <row r="1274" spans="12:41">
      <c r="L1274" s="7"/>
      <c r="Q1274" s="6" t="s">
        <v>4000</v>
      </c>
      <c r="R1274" s="7">
        <v>1</v>
      </c>
      <c r="AN1274" s="6" t="s">
        <v>5318</v>
      </c>
      <c r="AO1274" s="7">
        <v>1</v>
      </c>
    </row>
    <row r="1275" spans="12:41">
      <c r="L1275" s="7"/>
      <c r="Q1275" s="6" t="s">
        <v>4208</v>
      </c>
      <c r="R1275" s="7">
        <v>1</v>
      </c>
      <c r="AN1275" s="6" t="s">
        <v>10635</v>
      </c>
      <c r="AO1275" s="7">
        <v>1</v>
      </c>
    </row>
    <row r="1276" spans="12:41">
      <c r="L1276" s="7"/>
      <c r="Q1276" s="6" t="s">
        <v>12566</v>
      </c>
      <c r="R1276" s="7">
        <v>1</v>
      </c>
      <c r="AN1276" s="6" t="s">
        <v>122</v>
      </c>
      <c r="AO1276" s="7">
        <v>1</v>
      </c>
    </row>
    <row r="1277" spans="12:41">
      <c r="L1277" s="7"/>
      <c r="Q1277" s="6" t="s">
        <v>2543</v>
      </c>
      <c r="R1277" s="7">
        <v>1</v>
      </c>
      <c r="AN1277" s="6" t="s">
        <v>11109</v>
      </c>
      <c r="AO1277" s="7">
        <v>1</v>
      </c>
    </row>
    <row r="1278" spans="12:41">
      <c r="L1278" s="7"/>
      <c r="Q1278" s="6" t="s">
        <v>5885</v>
      </c>
      <c r="R1278" s="7">
        <v>1</v>
      </c>
      <c r="AN1278" s="6" t="s">
        <v>10123</v>
      </c>
      <c r="AO1278" s="7">
        <v>1</v>
      </c>
    </row>
    <row r="1279" spans="12:41">
      <c r="L1279" s="7"/>
      <c r="Q1279" s="6" t="s">
        <v>2989</v>
      </c>
      <c r="R1279" s="7">
        <v>1</v>
      </c>
      <c r="AN1279" s="6" t="s">
        <v>6044</v>
      </c>
      <c r="AO1279" s="7">
        <v>1</v>
      </c>
    </row>
    <row r="1280" spans="12:41">
      <c r="L1280" s="7"/>
      <c r="Q1280" s="6" t="s">
        <v>2959</v>
      </c>
      <c r="R1280" s="7">
        <v>1</v>
      </c>
      <c r="AN1280" s="6" t="s">
        <v>10367</v>
      </c>
      <c r="AO1280" s="7">
        <v>1</v>
      </c>
    </row>
    <row r="1281" spans="12:41">
      <c r="L1281" s="7"/>
      <c r="Q1281" s="6" t="s">
        <v>2985</v>
      </c>
      <c r="R1281" s="7">
        <v>1</v>
      </c>
      <c r="AN1281" s="6" t="s">
        <v>9142</v>
      </c>
      <c r="AO1281" s="7">
        <v>1</v>
      </c>
    </row>
    <row r="1282" spans="12:41">
      <c r="L1282" s="7"/>
      <c r="Q1282" s="6" t="s">
        <v>4409</v>
      </c>
      <c r="R1282" s="7">
        <v>1</v>
      </c>
      <c r="AN1282" s="6" t="s">
        <v>11330</v>
      </c>
      <c r="AO1282" s="7">
        <v>1</v>
      </c>
    </row>
    <row r="1283" spans="12:41">
      <c r="L1283" s="7"/>
      <c r="Q1283" s="6" t="s">
        <v>4517</v>
      </c>
      <c r="R1283" s="7">
        <v>1</v>
      </c>
      <c r="AN1283" s="6" t="s">
        <v>820</v>
      </c>
      <c r="AO1283" s="7">
        <v>1</v>
      </c>
    </row>
    <row r="1284" spans="12:41">
      <c r="L1284" s="7"/>
      <c r="Q1284" s="6" t="s">
        <v>12125</v>
      </c>
      <c r="R1284" s="7">
        <v>1</v>
      </c>
      <c r="AN1284" s="6" t="s">
        <v>8673</v>
      </c>
      <c r="AO1284" s="7">
        <v>1</v>
      </c>
    </row>
    <row r="1285" spans="12:41">
      <c r="L1285" s="7"/>
      <c r="Q1285" s="6" t="s">
        <v>2233</v>
      </c>
      <c r="R1285" s="7">
        <v>1</v>
      </c>
      <c r="AN1285" s="6" t="s">
        <v>12716</v>
      </c>
      <c r="AO1285" s="7">
        <v>1</v>
      </c>
    </row>
    <row r="1286" spans="12:41">
      <c r="L1286" s="7"/>
      <c r="Q1286" s="6" t="s">
        <v>2306</v>
      </c>
      <c r="R1286" s="7">
        <v>1</v>
      </c>
      <c r="AN1286" s="6" t="s">
        <v>8215</v>
      </c>
      <c r="AO1286" s="7">
        <v>1</v>
      </c>
    </row>
    <row r="1287" spans="12:41">
      <c r="L1287" s="7"/>
      <c r="Q1287" s="6" t="s">
        <v>10665</v>
      </c>
      <c r="R1287" s="7">
        <v>1</v>
      </c>
      <c r="AN1287" s="6" t="s">
        <v>7818</v>
      </c>
      <c r="AO1287" s="7">
        <v>1</v>
      </c>
    </row>
    <row r="1288" spans="12:41">
      <c r="L1288" s="7"/>
      <c r="Q1288" s="6" t="s">
        <v>1735</v>
      </c>
      <c r="R1288" s="7">
        <v>1</v>
      </c>
      <c r="AN1288" s="6" t="s">
        <v>10727</v>
      </c>
      <c r="AO1288" s="7">
        <v>1</v>
      </c>
    </row>
    <row r="1289" spans="12:41">
      <c r="L1289" s="7"/>
      <c r="Q1289" s="6" t="s">
        <v>7189</v>
      </c>
      <c r="R1289" s="7">
        <v>1</v>
      </c>
      <c r="AN1289" s="6" t="s">
        <v>11479</v>
      </c>
      <c r="AO1289" s="7">
        <v>1</v>
      </c>
    </row>
    <row r="1290" spans="12:41">
      <c r="L1290" s="7"/>
      <c r="Q1290" s="6" t="s">
        <v>11079</v>
      </c>
      <c r="R1290" s="7">
        <v>1</v>
      </c>
      <c r="AN1290" s="6" t="s">
        <v>633</v>
      </c>
      <c r="AO1290" s="7">
        <v>1</v>
      </c>
    </row>
    <row r="1291" spans="12:41">
      <c r="L1291" s="7"/>
      <c r="Q1291" s="6" t="s">
        <v>738</v>
      </c>
      <c r="R1291" s="7">
        <v>1</v>
      </c>
      <c r="AN1291" s="6" t="s">
        <v>451</v>
      </c>
      <c r="AO1291" s="7">
        <v>1</v>
      </c>
    </row>
    <row r="1292" spans="12:41">
      <c r="L1292" s="7"/>
      <c r="Q1292" s="6" t="s">
        <v>4063</v>
      </c>
      <c r="R1292" s="7">
        <v>1</v>
      </c>
      <c r="AN1292" s="6" t="s">
        <v>6534</v>
      </c>
      <c r="AO1292" s="7">
        <v>1</v>
      </c>
    </row>
    <row r="1293" spans="12:41">
      <c r="L1293" s="7"/>
      <c r="Q1293" s="6" t="s">
        <v>4153</v>
      </c>
      <c r="R1293" s="7">
        <v>1</v>
      </c>
      <c r="AN1293" s="6" t="s">
        <v>608</v>
      </c>
      <c r="AO1293" s="7">
        <v>1</v>
      </c>
    </row>
    <row r="1294" spans="12:41">
      <c r="L1294" s="7"/>
      <c r="Q1294" s="6" t="s">
        <v>9669</v>
      </c>
      <c r="R1294" s="7">
        <v>1</v>
      </c>
      <c r="AN1294" s="6" t="s">
        <v>5328</v>
      </c>
      <c r="AO1294" s="7">
        <v>1</v>
      </c>
    </row>
    <row r="1295" spans="12:41">
      <c r="L1295" s="7"/>
      <c r="Q1295" s="6" t="s">
        <v>2993</v>
      </c>
      <c r="R1295" s="7">
        <v>1</v>
      </c>
      <c r="AN1295" s="6" t="s">
        <v>4913</v>
      </c>
      <c r="AO1295" s="7">
        <v>1</v>
      </c>
    </row>
    <row r="1296" spans="12:41">
      <c r="L1296" s="7"/>
      <c r="Q1296" s="6" t="s">
        <v>6959</v>
      </c>
      <c r="R1296" s="7">
        <v>1</v>
      </c>
      <c r="AN1296" s="6" t="s">
        <v>12105</v>
      </c>
      <c r="AO1296" s="7">
        <v>1</v>
      </c>
    </row>
    <row r="1297" spans="12:41">
      <c r="L1297" s="7"/>
      <c r="Q1297" s="6" t="s">
        <v>3097</v>
      </c>
      <c r="R1297" s="7">
        <v>1</v>
      </c>
      <c r="AN1297" s="6" t="s">
        <v>8184</v>
      </c>
      <c r="AO1297" s="7">
        <v>1</v>
      </c>
    </row>
    <row r="1298" spans="12:41">
      <c r="L1298" s="7"/>
      <c r="Q1298" s="6" t="s">
        <v>4117</v>
      </c>
      <c r="R1298" s="7">
        <v>1</v>
      </c>
      <c r="AN1298" s="6" t="s">
        <v>10544</v>
      </c>
      <c r="AO1298" s="7">
        <v>1</v>
      </c>
    </row>
    <row r="1299" spans="12:41">
      <c r="L1299" s="7"/>
      <c r="Q1299" s="6" t="s">
        <v>12346</v>
      </c>
      <c r="R1299" s="7">
        <v>1</v>
      </c>
      <c r="AN1299" s="6" t="s">
        <v>12417</v>
      </c>
      <c r="AO1299" s="7">
        <v>1</v>
      </c>
    </row>
    <row r="1300" spans="12:41">
      <c r="L1300" s="7"/>
      <c r="Q1300" s="6" t="s">
        <v>3234</v>
      </c>
      <c r="R1300" s="7">
        <v>1</v>
      </c>
      <c r="AN1300" s="6" t="s">
        <v>5299</v>
      </c>
      <c r="AO1300" s="7">
        <v>1</v>
      </c>
    </row>
    <row r="1301" spans="12:41">
      <c r="L1301" s="7"/>
      <c r="Q1301" s="6" t="s">
        <v>3187</v>
      </c>
      <c r="R1301" s="7">
        <v>1</v>
      </c>
      <c r="AN1301" s="6" t="s">
        <v>1122</v>
      </c>
      <c r="AO1301" s="7">
        <v>1</v>
      </c>
    </row>
    <row r="1302" spans="12:41">
      <c r="L1302" s="7"/>
      <c r="Q1302" s="6" t="s">
        <v>3279</v>
      </c>
      <c r="R1302" s="7">
        <v>1</v>
      </c>
      <c r="AN1302" s="6" t="s">
        <v>10605</v>
      </c>
      <c r="AO1302" s="7">
        <v>1</v>
      </c>
    </row>
    <row r="1303" spans="12:41">
      <c r="L1303" s="7"/>
      <c r="Q1303" s="6" t="s">
        <v>3216</v>
      </c>
      <c r="R1303" s="7">
        <v>1</v>
      </c>
      <c r="AN1303" s="6" t="s">
        <v>5469</v>
      </c>
      <c r="AO1303" s="7">
        <v>1</v>
      </c>
    </row>
    <row r="1304" spans="12:41">
      <c r="L1304" s="7"/>
      <c r="Q1304" s="6" t="s">
        <v>2917</v>
      </c>
      <c r="R1304" s="7">
        <v>1</v>
      </c>
      <c r="AN1304" s="6" t="s">
        <v>1614</v>
      </c>
      <c r="AO1304" s="7">
        <v>1</v>
      </c>
    </row>
    <row r="1305" spans="12:41">
      <c r="L1305" s="7"/>
      <c r="Q1305" s="6" t="s">
        <v>10504</v>
      </c>
      <c r="R1305" s="7">
        <v>1</v>
      </c>
      <c r="AN1305" s="6" t="s">
        <v>1600</v>
      </c>
      <c r="AO1305" s="7">
        <v>1</v>
      </c>
    </row>
    <row r="1306" spans="12:41">
      <c r="L1306" s="7"/>
      <c r="Q1306" s="6" t="s">
        <v>509</v>
      </c>
      <c r="R1306" s="7">
        <v>1</v>
      </c>
      <c r="AN1306" s="6" t="s">
        <v>12044</v>
      </c>
      <c r="AO1306" s="7">
        <v>1</v>
      </c>
    </row>
    <row r="1307" spans="12:41">
      <c r="L1307" s="7"/>
      <c r="Q1307" s="6" t="s">
        <v>7564</v>
      </c>
      <c r="R1307" s="7">
        <v>1</v>
      </c>
      <c r="AN1307" s="6" t="s">
        <v>2004</v>
      </c>
      <c r="AO1307" s="7">
        <v>1</v>
      </c>
    </row>
    <row r="1308" spans="12:41">
      <c r="L1308" s="7"/>
      <c r="Q1308" s="6" t="s">
        <v>8755</v>
      </c>
      <c r="R1308" s="7">
        <v>1</v>
      </c>
      <c r="AN1308" s="6" t="s">
        <v>5614</v>
      </c>
      <c r="AO1308" s="7">
        <v>1</v>
      </c>
    </row>
    <row r="1309" spans="12:41">
      <c r="L1309" s="7"/>
      <c r="Q1309" s="6" t="s">
        <v>3977</v>
      </c>
      <c r="R1309" s="7">
        <v>1</v>
      </c>
      <c r="AN1309" s="6" t="s">
        <v>2619</v>
      </c>
      <c r="AO1309" s="7">
        <v>1</v>
      </c>
    </row>
    <row r="1310" spans="12:41">
      <c r="L1310" s="7"/>
      <c r="Q1310" s="6" t="s">
        <v>12034</v>
      </c>
      <c r="R1310" s="7">
        <v>1</v>
      </c>
      <c r="AN1310" s="6" t="s">
        <v>7316</v>
      </c>
      <c r="AO1310" s="7">
        <v>1</v>
      </c>
    </row>
    <row r="1311" spans="12:41">
      <c r="L1311" s="7"/>
      <c r="Q1311" s="6" t="s">
        <v>7919</v>
      </c>
      <c r="R1311" s="7">
        <v>1</v>
      </c>
      <c r="AN1311" s="6" t="s">
        <v>6196</v>
      </c>
      <c r="AO1311" s="7">
        <v>1</v>
      </c>
    </row>
    <row r="1312" spans="12:41">
      <c r="L1312" s="7"/>
      <c r="Q1312" s="6" t="s">
        <v>7179</v>
      </c>
      <c r="R1312" s="7">
        <v>1</v>
      </c>
      <c r="AN1312" s="6" t="s">
        <v>6287</v>
      </c>
      <c r="AO1312" s="7">
        <v>1</v>
      </c>
    </row>
    <row r="1313" spans="12:41">
      <c r="L1313" s="7"/>
      <c r="Q1313" s="6" t="s">
        <v>11151</v>
      </c>
      <c r="R1313" s="7">
        <v>1</v>
      </c>
      <c r="AN1313" s="6" t="s">
        <v>6634</v>
      </c>
      <c r="AO1313" s="7">
        <v>1</v>
      </c>
    </row>
    <row r="1314" spans="12:41">
      <c r="L1314" s="7"/>
      <c r="Q1314" s="6" t="s">
        <v>1087</v>
      </c>
      <c r="R1314" s="7">
        <v>1</v>
      </c>
      <c r="AN1314" s="6" t="s">
        <v>2256</v>
      </c>
      <c r="AO1314" s="7">
        <v>1</v>
      </c>
    </row>
    <row r="1315" spans="12:41">
      <c r="L1315" s="7"/>
      <c r="Q1315" s="6" t="s">
        <v>12235</v>
      </c>
      <c r="R1315" s="7">
        <v>1</v>
      </c>
      <c r="AN1315" s="6" t="s">
        <v>6440</v>
      </c>
      <c r="AO1315" s="7">
        <v>1</v>
      </c>
    </row>
    <row r="1316" spans="12:41">
      <c r="L1316" s="7"/>
      <c r="Q1316" s="6" t="s">
        <v>10959</v>
      </c>
      <c r="R1316" s="7">
        <v>1</v>
      </c>
      <c r="AN1316" s="6" t="s">
        <v>10455</v>
      </c>
      <c r="AO1316" s="7">
        <v>1</v>
      </c>
    </row>
    <row r="1317" spans="12:41">
      <c r="L1317" s="7"/>
      <c r="Q1317" s="6" t="s">
        <v>12576</v>
      </c>
      <c r="R1317" s="7">
        <v>1</v>
      </c>
      <c r="AN1317" s="6" t="s">
        <v>12586</v>
      </c>
      <c r="AO1317" s="7">
        <v>1</v>
      </c>
    </row>
    <row r="1318" spans="12:41">
      <c r="L1318" s="7"/>
      <c r="Q1318" s="6" t="s">
        <v>8632</v>
      </c>
      <c r="R1318" s="7">
        <v>1</v>
      </c>
      <c r="AN1318" s="6" t="s">
        <v>11793</v>
      </c>
      <c r="AO1318" s="7">
        <v>1</v>
      </c>
    </row>
    <row r="1319" spans="12:41">
      <c r="L1319" s="7"/>
      <c r="Q1319" s="6" t="s">
        <v>12307</v>
      </c>
      <c r="R1319" s="7">
        <v>1</v>
      </c>
      <c r="AN1319" s="6" t="s">
        <v>9379</v>
      </c>
      <c r="AO1319" s="7">
        <v>1</v>
      </c>
    </row>
    <row r="1320" spans="12:41">
      <c r="L1320" s="7"/>
      <c r="Q1320" s="6" t="s">
        <v>11924</v>
      </c>
      <c r="R1320" s="7">
        <v>1</v>
      </c>
      <c r="AN1320" s="6" t="s">
        <v>12515</v>
      </c>
      <c r="AO1320" s="7">
        <v>1</v>
      </c>
    </row>
    <row r="1321" spans="12:41">
      <c r="L1321" s="7"/>
      <c r="Q1321" s="6" t="s">
        <v>10337</v>
      </c>
      <c r="R1321" s="7">
        <v>1</v>
      </c>
      <c r="AN1321" s="6" t="s">
        <v>11280</v>
      </c>
      <c r="AO1321" s="7">
        <v>1</v>
      </c>
    </row>
    <row r="1322" spans="12:41">
      <c r="L1322" s="7"/>
      <c r="Q1322" s="6" t="s">
        <v>1834</v>
      </c>
      <c r="R1322" s="7">
        <v>1</v>
      </c>
      <c r="AN1322" s="6" t="s">
        <v>10001</v>
      </c>
      <c r="AO1322" s="7">
        <v>1</v>
      </c>
    </row>
    <row r="1323" spans="12:41">
      <c r="L1323" s="7"/>
      <c r="Q1323" s="6" t="s">
        <v>10306</v>
      </c>
      <c r="R1323" s="7">
        <v>1</v>
      </c>
      <c r="AN1323" s="6" t="s">
        <v>12255</v>
      </c>
      <c r="AO1323" s="7">
        <v>1</v>
      </c>
    </row>
    <row r="1324" spans="12:41">
      <c r="L1324" s="7"/>
      <c r="Q1324" s="6" t="s">
        <v>10829</v>
      </c>
      <c r="R1324" s="7">
        <v>1</v>
      </c>
      <c r="AN1324" s="6" t="s">
        <v>11681</v>
      </c>
      <c r="AO1324" s="7">
        <v>1</v>
      </c>
    </row>
    <row r="1325" spans="12:41">
      <c r="L1325" s="7"/>
      <c r="Q1325" s="6" t="s">
        <v>9450</v>
      </c>
      <c r="R1325" s="7">
        <v>1</v>
      </c>
      <c r="AN1325" s="6" t="s">
        <v>8413</v>
      </c>
      <c r="AO1325" s="7">
        <v>1</v>
      </c>
    </row>
    <row r="1326" spans="12:41">
      <c r="L1326" s="7"/>
      <c r="Q1326" s="6" t="s">
        <v>3101</v>
      </c>
      <c r="R1326" s="7">
        <v>1</v>
      </c>
      <c r="AN1326" s="6" t="s">
        <v>7404</v>
      </c>
      <c r="AO1326" s="7">
        <v>1</v>
      </c>
    </row>
    <row r="1327" spans="12:41">
      <c r="L1327" s="7"/>
      <c r="Q1327" s="6" t="s">
        <v>3046</v>
      </c>
      <c r="R1327" s="7">
        <v>1</v>
      </c>
      <c r="AN1327" s="6" t="s">
        <v>8508</v>
      </c>
      <c r="AO1327" s="7">
        <v>1</v>
      </c>
    </row>
    <row r="1328" spans="12:41">
      <c r="L1328" s="7"/>
      <c r="Q1328" s="6" t="s">
        <v>3867</v>
      </c>
      <c r="R1328" s="7">
        <v>1</v>
      </c>
      <c r="AN1328" s="6" t="s">
        <v>9757</v>
      </c>
      <c r="AO1328" s="7">
        <v>1</v>
      </c>
    </row>
    <row r="1329" spans="12:41">
      <c r="L1329" s="7"/>
      <c r="Q1329" s="6" t="s">
        <v>4429</v>
      </c>
      <c r="R1329" s="7">
        <v>1</v>
      </c>
      <c r="AN1329" s="6" t="s">
        <v>12296</v>
      </c>
      <c r="AO1329" s="7">
        <v>1</v>
      </c>
    </row>
    <row r="1330" spans="12:41">
      <c r="L1330" s="7"/>
      <c r="Q1330" s="6" t="s">
        <v>9648</v>
      </c>
      <c r="R1330" s="7">
        <v>1</v>
      </c>
      <c r="AN1330" s="6" t="s">
        <v>4025</v>
      </c>
      <c r="AO1330" s="7">
        <v>1</v>
      </c>
    </row>
    <row r="1331" spans="12:41">
      <c r="L1331" s="7"/>
      <c r="Q1331" s="6" t="s">
        <v>4143</v>
      </c>
      <c r="R1331" s="7">
        <v>1</v>
      </c>
      <c r="AN1331" s="6" t="s">
        <v>1160</v>
      </c>
      <c r="AO1331" s="7">
        <v>1</v>
      </c>
    </row>
    <row r="1332" spans="12:41">
      <c r="L1332" s="7"/>
      <c r="Q1332" s="6" t="s">
        <v>805</v>
      </c>
      <c r="R1332" s="7">
        <v>1</v>
      </c>
      <c r="AN1332" s="6" t="s">
        <v>3425</v>
      </c>
      <c r="AO1332" s="7">
        <v>1</v>
      </c>
    </row>
    <row r="1333" spans="12:41">
      <c r="L1333" s="7"/>
      <c r="Q1333" s="6" t="s">
        <v>10989</v>
      </c>
      <c r="R1333" s="7">
        <v>1</v>
      </c>
      <c r="AN1333" s="6" t="s">
        <v>1131</v>
      </c>
      <c r="AO1333" s="7">
        <v>1</v>
      </c>
    </row>
    <row r="1334" spans="12:41">
      <c r="L1334" s="7"/>
      <c r="Q1334" s="6" t="s">
        <v>9275</v>
      </c>
      <c r="R1334" s="7">
        <v>1</v>
      </c>
      <c r="AN1334" s="6" t="s">
        <v>5277</v>
      </c>
      <c r="AO1334" s="7">
        <v>1</v>
      </c>
    </row>
    <row r="1335" spans="12:41">
      <c r="L1335" s="7"/>
      <c r="Q1335" s="6" t="s">
        <v>10235</v>
      </c>
      <c r="R1335" s="7">
        <v>1</v>
      </c>
      <c r="AN1335" s="6" t="s">
        <v>2266</v>
      </c>
      <c r="AO1335" s="7">
        <v>1</v>
      </c>
    </row>
    <row r="1336" spans="12:41">
      <c r="L1336" s="7"/>
      <c r="Q1336" s="6" t="s">
        <v>2594</v>
      </c>
      <c r="R1336" s="7">
        <v>1</v>
      </c>
      <c r="AN1336" s="6" t="s">
        <v>3445</v>
      </c>
      <c r="AO1336" s="7">
        <v>1</v>
      </c>
    </row>
    <row r="1337" spans="12:41">
      <c r="L1337" s="7"/>
      <c r="Q1337" s="6" t="s">
        <v>10929</v>
      </c>
      <c r="R1337" s="7">
        <v>1</v>
      </c>
      <c r="AN1337" s="6" t="s">
        <v>3035</v>
      </c>
      <c r="AO1337" s="7">
        <v>1</v>
      </c>
    </row>
    <row r="1338" spans="12:41">
      <c r="L1338" s="7"/>
      <c r="Q1338" s="6" t="s">
        <v>11803</v>
      </c>
      <c r="R1338" s="7">
        <v>1</v>
      </c>
      <c r="AN1338" s="6" t="s">
        <v>4665</v>
      </c>
      <c r="AO1338" s="7">
        <v>1</v>
      </c>
    </row>
    <row r="1339" spans="12:41">
      <c r="L1339" s="7"/>
      <c r="Q1339" s="6" t="s">
        <v>11509</v>
      </c>
      <c r="R1339" s="7">
        <v>1</v>
      </c>
      <c r="AN1339" s="6" t="s">
        <v>3927</v>
      </c>
      <c r="AO1339" s="7">
        <v>1</v>
      </c>
    </row>
    <row r="1340" spans="12:41">
      <c r="L1340" s="7"/>
      <c r="Q1340" s="6" t="s">
        <v>10185</v>
      </c>
      <c r="R1340" s="7">
        <v>1</v>
      </c>
      <c r="AN1340" s="6" t="s">
        <v>8937</v>
      </c>
      <c r="AO1340" s="7">
        <v>1</v>
      </c>
    </row>
    <row r="1341" spans="12:41">
      <c r="L1341" s="7"/>
      <c r="Q1341" s="6" t="s">
        <v>3825</v>
      </c>
      <c r="R1341" s="7">
        <v>1</v>
      </c>
      <c r="AN1341" s="6" t="s">
        <v>6716</v>
      </c>
      <c r="AO1341" s="7">
        <v>1</v>
      </c>
    </row>
    <row r="1342" spans="12:41">
      <c r="L1342" s="7"/>
      <c r="Q1342" s="6" t="s">
        <v>4232</v>
      </c>
      <c r="R1342" s="7">
        <v>1</v>
      </c>
      <c r="AN1342" s="6" t="s">
        <v>7029</v>
      </c>
      <c r="AO1342" s="7">
        <v>1</v>
      </c>
    </row>
    <row r="1343" spans="12:41">
      <c r="L1343" s="7"/>
      <c r="Q1343" s="6" t="s">
        <v>4676</v>
      </c>
      <c r="R1343" s="7">
        <v>1</v>
      </c>
      <c r="AN1343" s="6" t="s">
        <v>5604</v>
      </c>
      <c r="AO1343" s="7">
        <v>1</v>
      </c>
    </row>
    <row r="1344" spans="12:41">
      <c r="L1344" s="7"/>
      <c r="Q1344" s="6" t="s">
        <v>3435</v>
      </c>
      <c r="R1344" s="7">
        <v>1</v>
      </c>
      <c r="AN1344" s="6" t="s">
        <v>1804</v>
      </c>
      <c r="AO1344" s="7">
        <v>1</v>
      </c>
    </row>
    <row r="1345" spans="12:41">
      <c r="L1345" s="7"/>
      <c r="Q1345" s="6" t="s">
        <v>1534</v>
      </c>
      <c r="R1345" s="7">
        <v>1</v>
      </c>
      <c r="AN1345" s="6" t="s">
        <v>7454</v>
      </c>
      <c r="AO1345" s="7">
        <v>1</v>
      </c>
    </row>
    <row r="1346" spans="12:41">
      <c r="L1346" s="7"/>
      <c r="Q1346" s="6" t="s">
        <v>11954</v>
      </c>
      <c r="R1346" s="7">
        <v>1</v>
      </c>
      <c r="AN1346" s="6" t="s">
        <v>6614</v>
      </c>
      <c r="AO1346" s="7">
        <v>1</v>
      </c>
    </row>
    <row r="1347" spans="12:41">
      <c r="L1347" s="7"/>
      <c r="Q1347" s="6" t="s">
        <v>12437</v>
      </c>
      <c r="R1347" s="7">
        <v>1</v>
      </c>
      <c r="AN1347" s="6" t="s">
        <v>8806</v>
      </c>
      <c r="AO1347" s="7">
        <v>1</v>
      </c>
    </row>
    <row r="1348" spans="12:41">
      <c r="L1348" s="7"/>
      <c r="Q1348" s="6" t="s">
        <v>8856</v>
      </c>
      <c r="R1348" s="7">
        <v>1</v>
      </c>
      <c r="AN1348" s="6" t="s">
        <v>7229</v>
      </c>
      <c r="AO1348" s="7">
        <v>1</v>
      </c>
    </row>
    <row r="1349" spans="12:41">
      <c r="L1349" s="7"/>
      <c r="Q1349" s="6" t="s">
        <v>10011</v>
      </c>
      <c r="R1349" s="7">
        <v>1</v>
      </c>
      <c r="AN1349" s="6" t="s">
        <v>6095</v>
      </c>
      <c r="AO1349" s="7">
        <v>1</v>
      </c>
    </row>
    <row r="1350" spans="12:41">
      <c r="L1350" s="7"/>
      <c r="Q1350" s="6" t="s">
        <v>11161</v>
      </c>
      <c r="R1350" s="7">
        <v>1</v>
      </c>
      <c r="AN1350" s="6" t="s">
        <v>10859</v>
      </c>
      <c r="AO1350" s="7">
        <v>1</v>
      </c>
    </row>
    <row r="1351" spans="12:41">
      <c r="L1351" s="7"/>
      <c r="Q1351" s="6" t="s">
        <v>10083</v>
      </c>
      <c r="R1351" s="7">
        <v>1</v>
      </c>
      <c r="AN1351" s="6" t="s">
        <v>3848</v>
      </c>
      <c r="AO1351" s="7">
        <v>1</v>
      </c>
    </row>
    <row r="1352" spans="12:41">
      <c r="L1352" s="7"/>
      <c r="Q1352" s="6" t="s">
        <v>2833</v>
      </c>
      <c r="R1352" s="7">
        <v>1</v>
      </c>
      <c r="AN1352" s="6" t="s">
        <v>441</v>
      </c>
      <c r="AO1352" s="7">
        <v>1</v>
      </c>
    </row>
    <row r="1353" spans="12:41">
      <c r="L1353" s="7"/>
      <c r="Q1353" s="6" t="s">
        <v>9520</v>
      </c>
      <c r="R1353" s="7">
        <v>1</v>
      </c>
      <c r="AN1353" s="6" t="s">
        <v>4217</v>
      </c>
      <c r="AO1353" s="7">
        <v>1</v>
      </c>
    </row>
    <row r="1354" spans="12:41">
      <c r="L1354" s="7"/>
      <c r="Q1354" s="6" t="s">
        <v>12777</v>
      </c>
      <c r="R1354" s="7">
        <v>1350</v>
      </c>
      <c r="AN1354" s="6" t="s">
        <v>12782</v>
      </c>
      <c r="AO1354" s="7">
        <v>1350</v>
      </c>
    </row>
    <row r="1355" spans="12:41">
      <c r="L1355" s="7"/>
    </row>
  </sheetData>
  <pageMargins left="0.7" right="0.7" top="0.75" bottom="0.75" header="0.3" footer="0.3"/>
  <pageSetup orientation="portrait" r:id="rId15"/>
  <drawing r:id="rId1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1466"/>
  <sheetViews>
    <sheetView workbookViewId="0">
      <selection activeCell="B1357" sqref="B1357"/>
    </sheetView>
  </sheetViews>
  <sheetFormatPr defaultColWidth="11.53515625" defaultRowHeight="15.5"/>
  <cols>
    <col min="1" max="1" width="12" customWidth="1"/>
    <col min="2" max="2" width="15.07421875" customWidth="1"/>
    <col min="3" max="3" width="77.3828125" customWidth="1"/>
    <col min="4" max="4" width="13.07421875" customWidth="1"/>
    <col min="5" max="5" width="13.3046875" customWidth="1"/>
    <col min="6" max="6" width="20.23046875" customWidth="1"/>
    <col min="7" max="7" width="20.921875" customWidth="1"/>
    <col min="8" max="8" width="27.07421875" customWidth="1"/>
    <col min="10" max="10" width="11.53515625" customWidth="1"/>
    <col min="11" max="11" width="14.69140625" style="4" customWidth="1"/>
    <col min="12" max="12" width="24.15234375" style="4" customWidth="1"/>
    <col min="13" max="13" width="8.4609375" customWidth="1"/>
    <col min="14" max="14" width="18.61328125" customWidth="1"/>
    <col min="15" max="15" width="12" customWidth="1"/>
    <col min="17" max="17" width="12.3828125" customWidth="1"/>
    <col min="18" max="18" width="15.765625" customWidth="1"/>
    <col min="20" max="20" width="13.53515625" customWidth="1"/>
  </cols>
  <sheetData>
    <row r="1" spans="1:22" s="9" customFormat="1">
      <c r="A1" s="9" t="s">
        <v>0</v>
      </c>
      <c r="B1" s="9" t="s">
        <v>12858</v>
      </c>
      <c r="C1" s="9" t="s">
        <v>1</v>
      </c>
      <c r="D1" s="13" t="s">
        <v>2</v>
      </c>
      <c r="E1" s="9" t="s">
        <v>3</v>
      </c>
      <c r="F1" s="9" t="s">
        <v>4</v>
      </c>
      <c r="G1" s="9" t="s">
        <v>12802</v>
      </c>
      <c r="H1" s="9" t="s">
        <v>12810</v>
      </c>
      <c r="I1" s="9" t="s">
        <v>5</v>
      </c>
      <c r="J1" s="9" t="s">
        <v>12807</v>
      </c>
      <c r="K1" s="9" t="s">
        <v>6</v>
      </c>
      <c r="L1" s="9" t="s">
        <v>12815</v>
      </c>
      <c r="M1" s="10" t="s">
        <v>7</v>
      </c>
      <c r="N1" s="10" t="s">
        <v>12781</v>
      </c>
      <c r="O1" s="9" t="s">
        <v>8</v>
      </c>
      <c r="P1" s="9" t="s">
        <v>9</v>
      </c>
      <c r="Q1" s="9" t="s">
        <v>10</v>
      </c>
      <c r="R1" s="9" t="s">
        <v>11</v>
      </c>
      <c r="S1" s="9" t="s">
        <v>12</v>
      </c>
      <c r="T1" s="9" t="s">
        <v>13</v>
      </c>
      <c r="U1" s="9" t="s">
        <v>14</v>
      </c>
      <c r="V1" s="9" t="s">
        <v>15</v>
      </c>
    </row>
    <row r="2" spans="1:22">
      <c r="A2" t="s">
        <v>16</v>
      </c>
      <c r="B2" t="s">
        <v>17</v>
      </c>
      <c r="C2" t="str">
        <f>PROPER(Table2[[#This Row],[product_name_old]])</f>
        <v>Wayona Nylon Braided Usb To Lightning Fast Charging And Data Sync Cable Compatible For Iphone 13, 12,11, X, 8, 7, 6, 5, Ipad Air, Pro, Mini (3 Ft Pack Of 1, Grey)</v>
      </c>
      <c r="D2" s="14" t="s">
        <v>18</v>
      </c>
      <c r="E2">
        <v>399</v>
      </c>
      <c r="F2" s="2">
        <v>1099</v>
      </c>
      <c r="G2" s="2" t="str">
        <f>IF(E2&lt;200,"&lt;₹200",IF(E2&lt;=500,"₹200-₹500","&gt;₹500"))</f>
        <v>₹200-₹500</v>
      </c>
      <c r="H2" s="2">
        <f>IF(I2&gt;=50%,1,0)</f>
        <v>1</v>
      </c>
      <c r="I2" s="1">
        <v>0.64</v>
      </c>
      <c r="J2" s="1">
        <f>(K2)+(M2/1000)</f>
        <v>28.468999999999998</v>
      </c>
      <c r="K2">
        <v>4.2</v>
      </c>
      <c r="L2">
        <f>IF(Table2[[#This Row],[rating_count]]&lt;1000,1,0)</f>
        <v>0</v>
      </c>
      <c r="M2" s="4">
        <v>24269</v>
      </c>
      <c r="N2" s="4">
        <f>PRODUCT(F2,M2)</f>
        <v>26671631</v>
      </c>
      <c r="O2" t="s">
        <v>19</v>
      </c>
      <c r="P2" t="s">
        <v>20</v>
      </c>
      <c r="Q2" t="s">
        <v>21</v>
      </c>
      <c r="R2" t="s">
        <v>22</v>
      </c>
      <c r="S2" t="s">
        <v>23</v>
      </c>
      <c r="T2" t="s">
        <v>24</v>
      </c>
      <c r="U2" t="s">
        <v>25</v>
      </c>
      <c r="V2" t="s">
        <v>26</v>
      </c>
    </row>
    <row r="3" spans="1:22">
      <c r="A3" t="s">
        <v>27</v>
      </c>
      <c r="B3" t="s">
        <v>28</v>
      </c>
      <c r="C3" t="str">
        <f>PROPER(Table2[[#This Row],[product_name_old]])</f>
        <v>Ambrane Unbreakable 60W / 3A Fast Charging 1.5M Braided Type C Cable For Smartphones, Tablets, Laptops &amp; Other Type C Devices, Pd Technology, 480Mbps Data Sync, Quick Charge 3.0 (Rct15A, Black)</v>
      </c>
      <c r="D3" s="14" t="s">
        <v>18</v>
      </c>
      <c r="E3">
        <v>199</v>
      </c>
      <c r="F3">
        <v>349</v>
      </c>
      <c r="G3" s="2" t="str">
        <f>IF(E3&lt;200,"&lt;₹200",IF(E3&lt;=500,"₹200-₹500","&gt;₹500"))</f>
        <v>&lt;₹200</v>
      </c>
      <c r="H3" s="2">
        <f>IF(I3&gt;=50%,1,0)</f>
        <v>0</v>
      </c>
      <c r="I3" s="1">
        <v>0.43</v>
      </c>
      <c r="J3" s="1">
        <f>(K3)+(M3/1000)</f>
        <v>47.994</v>
      </c>
      <c r="K3">
        <v>4</v>
      </c>
      <c r="L3">
        <f>IF(Table2[[#This Row],[rating_count]]&lt;1000,1,0)</f>
        <v>0</v>
      </c>
      <c r="M3" s="4">
        <v>43994</v>
      </c>
      <c r="N3" s="4">
        <f>PRODUCT(F3,M3)</f>
        <v>15353906</v>
      </c>
      <c r="O3" t="s">
        <v>29</v>
      </c>
      <c r="P3" t="s">
        <v>30</v>
      </c>
      <c r="Q3" t="s">
        <v>31</v>
      </c>
      <c r="R3" t="s">
        <v>32</v>
      </c>
      <c r="S3" t="s">
        <v>33</v>
      </c>
      <c r="T3" t="s">
        <v>34</v>
      </c>
      <c r="U3" t="s">
        <v>35</v>
      </c>
      <c r="V3" t="s">
        <v>36</v>
      </c>
    </row>
    <row r="4" spans="1:22">
      <c r="A4" t="s">
        <v>37</v>
      </c>
      <c r="B4" t="s">
        <v>38</v>
      </c>
      <c r="C4" t="str">
        <f>PROPER(Table2[[#This Row],[product_name_old]])</f>
        <v>Sounce Fast Phone Charging Cable &amp; Data Sync Usb Cable Compatible For Iphone 13, 12,11, X, 8, 7, 6, 5, Ipad Air, Pro, Mini &amp; Ios Devices</v>
      </c>
      <c r="D4" s="14" t="s">
        <v>18</v>
      </c>
      <c r="E4">
        <v>199</v>
      </c>
      <c r="F4" s="2">
        <v>1899</v>
      </c>
      <c r="G4" s="2" t="str">
        <f>IF(E4&lt;200,"&lt;₹200",IF(E4&lt;=500,"₹200-₹500","&gt;₹500"))</f>
        <v>&lt;₹200</v>
      </c>
      <c r="H4" s="2">
        <f>IF(I4&gt;=50%,1,0)</f>
        <v>1</v>
      </c>
      <c r="I4" s="1">
        <v>0.9</v>
      </c>
      <c r="J4" s="1">
        <f>(K4)+(M4/1000)</f>
        <v>11.827999999999999</v>
      </c>
      <c r="K4">
        <v>3.9</v>
      </c>
      <c r="L4">
        <f>IF(Table2[[#This Row],[rating_count]]&lt;1000,1,0)</f>
        <v>0</v>
      </c>
      <c r="M4" s="4">
        <v>7928</v>
      </c>
      <c r="N4" s="4">
        <f>PRODUCT(F4,M4)</f>
        <v>15055272</v>
      </c>
      <c r="O4" t="s">
        <v>39</v>
      </c>
      <c r="P4" t="s">
        <v>40</v>
      </c>
      <c r="Q4" t="s">
        <v>41</v>
      </c>
      <c r="R4" t="s">
        <v>42</v>
      </c>
      <c r="S4" t="s">
        <v>43</v>
      </c>
      <c r="T4" t="s">
        <v>44</v>
      </c>
      <c r="U4" t="s">
        <v>45</v>
      </c>
      <c r="V4" t="s">
        <v>46</v>
      </c>
    </row>
    <row r="5" spans="1:22">
      <c r="A5" t="s">
        <v>47</v>
      </c>
      <c r="B5" t="s">
        <v>48</v>
      </c>
      <c r="C5" t="str">
        <f>PROPER(Table2[[#This Row],[product_name_old]])</f>
        <v>Boat Deuce Usb 300 2 In 1 Type-C &amp; Micro Usb Stress Resistant, Tangle-Free, Sturdy Cable With 3A Fast Charging &amp; 480Mbps Data Transmission, 10000+ Bends Lifespan And Extended 1.5M Length(Martian Red)</v>
      </c>
      <c r="D5" s="14" t="s">
        <v>18</v>
      </c>
      <c r="E5">
        <v>329</v>
      </c>
      <c r="F5">
        <v>699</v>
      </c>
      <c r="G5" s="2" t="str">
        <f>IF(E5&lt;200,"&lt;₹200",IF(E5&lt;=500,"₹200-₹500","&gt;₹500"))</f>
        <v>₹200-₹500</v>
      </c>
      <c r="H5" s="2">
        <f>IF(I5&gt;=50%,1,0)</f>
        <v>1</v>
      </c>
      <c r="I5" s="1">
        <v>0.53</v>
      </c>
      <c r="J5" s="1">
        <f>(K5)+(M5/1000)</f>
        <v>98.563000000000002</v>
      </c>
      <c r="K5">
        <v>4.2</v>
      </c>
      <c r="L5">
        <f>IF(Table2[[#This Row],[rating_count]]&lt;1000,1,0)</f>
        <v>0</v>
      </c>
      <c r="M5" s="4">
        <v>94363</v>
      </c>
      <c r="N5" s="4">
        <f>PRODUCT(F5,M5)</f>
        <v>65959737</v>
      </c>
      <c r="O5" t="s">
        <v>49</v>
      </c>
      <c r="P5" t="s">
        <v>50</v>
      </c>
      <c r="Q5" t="s">
        <v>51</v>
      </c>
      <c r="R5" t="s">
        <v>52</v>
      </c>
      <c r="S5" t="s">
        <v>53</v>
      </c>
      <c r="T5" t="s">
        <v>54</v>
      </c>
      <c r="U5" t="s">
        <v>55</v>
      </c>
      <c r="V5" t="s">
        <v>56</v>
      </c>
    </row>
    <row r="6" spans="1:22">
      <c r="A6" t="s">
        <v>57</v>
      </c>
      <c r="B6" t="s">
        <v>58</v>
      </c>
      <c r="C6" t="str">
        <f>PROPER(Table2[[#This Row],[product_name_old]])</f>
        <v>Portronics Konnect L 1.2M Fast Charging 3A 8 Pin Usb Cable With Charge &amp; Sync Function For Iphone, Ipad (Grey)</v>
      </c>
      <c r="D6" s="14" t="s">
        <v>18</v>
      </c>
      <c r="E6">
        <v>154</v>
      </c>
      <c r="F6">
        <v>399</v>
      </c>
      <c r="G6" s="2" t="str">
        <f>IF(E6&lt;200,"&lt;₹200",IF(E6&lt;=500,"₹200-₹500","&gt;₹500"))</f>
        <v>&lt;₹200</v>
      </c>
      <c r="H6" s="2">
        <f>IF(I6&gt;=50%,1,0)</f>
        <v>1</v>
      </c>
      <c r="I6" s="1">
        <v>0.61</v>
      </c>
      <c r="J6" s="1">
        <f>(K6)+(M6/1000)</f>
        <v>21.105</v>
      </c>
      <c r="K6">
        <v>4.2</v>
      </c>
      <c r="L6">
        <f>IF(Table2[[#This Row],[rating_count]]&lt;1000,1,0)</f>
        <v>0</v>
      </c>
      <c r="M6" s="4">
        <v>16905</v>
      </c>
      <c r="N6" s="4">
        <f>PRODUCT(F6,M6)</f>
        <v>6745095</v>
      </c>
      <c r="O6" t="s">
        <v>59</v>
      </c>
      <c r="P6" t="s">
        <v>60</v>
      </c>
      <c r="Q6" t="s">
        <v>61</v>
      </c>
      <c r="R6" t="s">
        <v>62</v>
      </c>
      <c r="S6" t="s">
        <v>63</v>
      </c>
      <c r="T6" t="s">
        <v>12725</v>
      </c>
      <c r="U6" t="s">
        <v>64</v>
      </c>
      <c r="V6" t="s">
        <v>65</v>
      </c>
    </row>
    <row r="7" spans="1:22">
      <c r="A7" t="s">
        <v>66</v>
      </c>
      <c r="B7" t="s">
        <v>67</v>
      </c>
      <c r="C7" t="str">
        <f>PROPER(Table2[[#This Row],[product_name_old]])</f>
        <v>Ptron Solero Tb301 3A Type-C Data And Fast Charging Cable, Made In India, 480Mbps Data Sync, Strong And Durable 1.5-Meter Nylon Braided Usb Cable For Type-C Devices For Charging Adapter (Black)</v>
      </c>
      <c r="D7" s="14" t="s">
        <v>18</v>
      </c>
      <c r="E7">
        <v>149</v>
      </c>
      <c r="F7" s="2">
        <v>1000</v>
      </c>
      <c r="G7" s="2" t="str">
        <f>IF(E7&lt;200,"&lt;₹200",IF(E7&lt;=500,"₹200-₹500","&gt;₹500"))</f>
        <v>&lt;₹200</v>
      </c>
      <c r="H7" s="2">
        <f>IF(I7&gt;=50%,1,0)</f>
        <v>1</v>
      </c>
      <c r="I7" s="1">
        <v>0.85</v>
      </c>
      <c r="J7" s="1">
        <f>(K7)+(M7/1000)</f>
        <v>28.770999999999997</v>
      </c>
      <c r="K7">
        <v>3.9</v>
      </c>
      <c r="L7">
        <f>IF(Table2[[#This Row],[rating_count]]&lt;1000,1,0)</f>
        <v>0</v>
      </c>
      <c r="M7" s="4">
        <v>24871</v>
      </c>
      <c r="N7" s="4">
        <f>PRODUCT(F7,M7)</f>
        <v>24871000</v>
      </c>
      <c r="O7" t="s">
        <v>68</v>
      </c>
      <c r="P7" t="s">
        <v>69</v>
      </c>
      <c r="Q7" t="s">
        <v>70</v>
      </c>
      <c r="R7" t="s">
        <v>71</v>
      </c>
      <c r="S7" t="s">
        <v>72</v>
      </c>
      <c r="T7" t="s">
        <v>73</v>
      </c>
      <c r="U7" t="s">
        <v>74</v>
      </c>
      <c r="V7" t="s">
        <v>75</v>
      </c>
    </row>
    <row r="8" spans="1:22">
      <c r="A8" t="s">
        <v>76</v>
      </c>
      <c r="B8" t="s">
        <v>77</v>
      </c>
      <c r="C8" t="str">
        <f>PROPER(Table2[[#This Row],[product_name_old]])</f>
        <v>Boat Micro Usb 55 Tangle-Free, Sturdy Micro Usb Cable With 3A Fast Charging &amp; 480Mbps Data Transmission (Black)</v>
      </c>
      <c r="D8" s="14" t="s">
        <v>18</v>
      </c>
      <c r="E8">
        <v>176.63</v>
      </c>
      <c r="F8">
        <v>499</v>
      </c>
      <c r="G8" s="2" t="str">
        <f>IF(E8&lt;200,"&lt;₹200",IF(E8&lt;=500,"₹200-₹500","&gt;₹500"))</f>
        <v>&lt;₹200</v>
      </c>
      <c r="H8" s="2">
        <f>IF(I8&gt;=50%,1,0)</f>
        <v>1</v>
      </c>
      <c r="I8" s="1">
        <v>0.65</v>
      </c>
      <c r="J8" s="1">
        <f>(K8)+(M8/1000)</f>
        <v>19.288</v>
      </c>
      <c r="K8">
        <v>4.0999999999999996</v>
      </c>
      <c r="L8">
        <f>IF(Table2[[#This Row],[rating_count]]&lt;1000,1,0)</f>
        <v>0</v>
      </c>
      <c r="M8" s="4">
        <v>15188</v>
      </c>
      <c r="N8" s="4">
        <f>PRODUCT(F8,M8)</f>
        <v>7578812</v>
      </c>
      <c r="O8" t="s">
        <v>78</v>
      </c>
      <c r="P8" t="s">
        <v>79</v>
      </c>
      <c r="Q8" t="s">
        <v>80</v>
      </c>
      <c r="R8" t="s">
        <v>81</v>
      </c>
      <c r="S8" t="s">
        <v>82</v>
      </c>
      <c r="T8" t="s">
        <v>83</v>
      </c>
      <c r="U8" t="s">
        <v>84</v>
      </c>
      <c r="V8" t="s">
        <v>85</v>
      </c>
    </row>
    <row r="9" spans="1:22">
      <c r="A9" t="s">
        <v>86</v>
      </c>
      <c r="B9" t="s">
        <v>87</v>
      </c>
      <c r="C9" t="str">
        <f>PROPER(Table2[[#This Row],[product_name_old]])</f>
        <v>Mi Usb Type-C Cable Smartphone (Black)</v>
      </c>
      <c r="D9" s="14" t="s">
        <v>18</v>
      </c>
      <c r="E9">
        <v>229</v>
      </c>
      <c r="F9">
        <v>299</v>
      </c>
      <c r="G9" s="2" t="str">
        <f>IF(E9&lt;200,"&lt;₹200",IF(E9&lt;=500,"₹200-₹500","&gt;₹500"))</f>
        <v>₹200-₹500</v>
      </c>
      <c r="H9" s="2">
        <f>IF(I9&gt;=50%,1,0)</f>
        <v>0</v>
      </c>
      <c r="I9" s="1">
        <v>0.23</v>
      </c>
      <c r="J9" s="1">
        <f>(K9)+(M9/1000)</f>
        <v>34.710999999999999</v>
      </c>
      <c r="K9">
        <v>4.3</v>
      </c>
      <c r="L9">
        <f>IF(Table2[[#This Row],[rating_count]]&lt;1000,1,0)</f>
        <v>0</v>
      </c>
      <c r="M9" s="4">
        <v>30411</v>
      </c>
      <c r="N9" s="4">
        <f>PRODUCT(F9,M9)</f>
        <v>9092889</v>
      </c>
      <c r="O9" t="s">
        <v>88</v>
      </c>
      <c r="P9" t="s">
        <v>89</v>
      </c>
      <c r="Q9" t="s">
        <v>90</v>
      </c>
      <c r="R9" t="s">
        <v>91</v>
      </c>
      <c r="S9" t="s">
        <v>92</v>
      </c>
      <c r="T9" t="s">
        <v>93</v>
      </c>
      <c r="U9" t="s">
        <v>94</v>
      </c>
      <c r="V9" t="s">
        <v>95</v>
      </c>
    </row>
    <row r="10" spans="1:22">
      <c r="A10" t="s">
        <v>96</v>
      </c>
      <c r="B10" t="s">
        <v>97</v>
      </c>
      <c r="C10" t="str">
        <f>PROPER(Table2[[#This Row],[product_name_old]])</f>
        <v>Tp-Link Usb Wifi Adapter For Pc(Tl-Wn725N), N150 Wireless Network Adapter For Desktop - Nano Size Wifi Dongle Compatible With Windows 11/10/7/8/8.1/Xp/ Mac Os 10.9-10.15 Linux Kernel 2.6.18-4.4.3</v>
      </c>
      <c r="D10" s="14" t="s">
        <v>98</v>
      </c>
      <c r="E10">
        <v>499</v>
      </c>
      <c r="F10">
        <v>999</v>
      </c>
      <c r="G10" s="2" t="str">
        <f>IF(E10&lt;200,"&lt;₹200",IF(E10&lt;=500,"₹200-₹500","&gt;₹500"))</f>
        <v>₹200-₹500</v>
      </c>
      <c r="H10" s="2">
        <f>IF(I10&gt;=50%,1,0)</f>
        <v>1</v>
      </c>
      <c r="I10" s="1">
        <v>0.5</v>
      </c>
      <c r="J10" s="1">
        <f>(K10)+(M10/1000)</f>
        <v>183.89099999999999</v>
      </c>
      <c r="K10">
        <v>4.2</v>
      </c>
      <c r="L10">
        <f>IF(Table2[[#This Row],[rating_count]]&lt;1000,1,0)</f>
        <v>0</v>
      </c>
      <c r="M10" s="4">
        <v>179691</v>
      </c>
      <c r="N10" s="4">
        <f>PRODUCT(F10,M10)</f>
        <v>179511309</v>
      </c>
      <c r="O10" t="s">
        <v>99</v>
      </c>
      <c r="P10" t="s">
        <v>100</v>
      </c>
      <c r="Q10" t="s">
        <v>101</v>
      </c>
      <c r="R10" t="s">
        <v>102</v>
      </c>
      <c r="S10" t="s">
        <v>103</v>
      </c>
      <c r="T10" t="s">
        <v>104</v>
      </c>
      <c r="U10" t="s">
        <v>105</v>
      </c>
      <c r="V10" t="s">
        <v>106</v>
      </c>
    </row>
    <row r="11" spans="1:22">
      <c r="A11" t="s">
        <v>107</v>
      </c>
      <c r="B11" t="s">
        <v>108</v>
      </c>
      <c r="C11" t="str">
        <f>PROPER(Table2[[#This Row],[product_name_old]])</f>
        <v>Ambrane Unbreakable 60W / 3A Fast Charging 1.5M Braided Micro Usb Cable For Smartphones, Tablets, Laptops &amp; Other Micro Usb Devices, 480Mbps Data Sync, Quick Charge 3.0 (Rcm15, Black)</v>
      </c>
      <c r="D11" s="14" t="s">
        <v>18</v>
      </c>
      <c r="E11">
        <v>199</v>
      </c>
      <c r="F11">
        <v>299</v>
      </c>
      <c r="G11" s="2" t="str">
        <f>IF(E11&lt;200,"&lt;₹200",IF(E11&lt;=500,"₹200-₹500","&gt;₹500"))</f>
        <v>&lt;₹200</v>
      </c>
      <c r="H11" s="2">
        <f>IF(I11&gt;=50%,1,0)</f>
        <v>0</v>
      </c>
      <c r="I11" s="1">
        <v>0.33</v>
      </c>
      <c r="J11" s="1">
        <f>(K11)+(M11/1000)</f>
        <v>47.994</v>
      </c>
      <c r="K11">
        <v>4</v>
      </c>
      <c r="L11">
        <f>IF(Table2[[#This Row],[rating_count]]&lt;1000,1,0)</f>
        <v>0</v>
      </c>
      <c r="M11" s="4">
        <v>43994</v>
      </c>
      <c r="N11" s="4">
        <f>PRODUCT(F11,M11)</f>
        <v>13154206</v>
      </c>
      <c r="O11" t="s">
        <v>109</v>
      </c>
      <c r="P11" t="s">
        <v>30</v>
      </c>
      <c r="Q11" t="s">
        <v>31</v>
      </c>
      <c r="R11" t="s">
        <v>32</v>
      </c>
      <c r="S11" t="s">
        <v>33</v>
      </c>
      <c r="T11" t="s">
        <v>34</v>
      </c>
      <c r="U11" t="s">
        <v>110</v>
      </c>
      <c r="V11" t="s">
        <v>111</v>
      </c>
    </row>
    <row r="12" spans="1:22">
      <c r="A12" t="s">
        <v>112</v>
      </c>
      <c r="B12" t="s">
        <v>113</v>
      </c>
      <c r="C12" t="str">
        <f>PROPER(Table2[[#This Row],[product_name_old]])</f>
        <v>Portronics Konnect L Por-1081 Fast Charging 3A Type-C Cable 1.2Meter With Charge &amp; Sync Function For All Type-C Devices (Grey)</v>
      </c>
      <c r="D12" s="14" t="s">
        <v>18</v>
      </c>
      <c r="E12">
        <v>154</v>
      </c>
      <c r="F12">
        <v>339</v>
      </c>
      <c r="G12" s="2" t="str">
        <f>IF(E12&lt;200,"&lt;₹200",IF(E12&lt;=500,"₹200-₹500","&gt;₹500"))</f>
        <v>&lt;₹200</v>
      </c>
      <c r="H12" s="2">
        <f>IF(I12&gt;=50%,1,0)</f>
        <v>1</v>
      </c>
      <c r="I12" s="1">
        <v>0.55000000000000004</v>
      </c>
      <c r="J12" s="1">
        <f>(K12)+(M12/1000)</f>
        <v>17.690999999999999</v>
      </c>
      <c r="K12">
        <v>4.3</v>
      </c>
      <c r="L12">
        <f>IF(Table2[[#This Row],[rating_count]]&lt;1000,1,0)</f>
        <v>0</v>
      </c>
      <c r="M12" s="4">
        <v>13391</v>
      </c>
      <c r="N12" s="4">
        <f>PRODUCT(F12,M12)</f>
        <v>4539549</v>
      </c>
      <c r="O12" t="s">
        <v>114</v>
      </c>
      <c r="P12" t="s">
        <v>115</v>
      </c>
      <c r="Q12" t="s">
        <v>116</v>
      </c>
      <c r="R12" t="s">
        <v>117</v>
      </c>
      <c r="S12" t="s">
        <v>118</v>
      </c>
      <c r="T12" t="s">
        <v>119</v>
      </c>
      <c r="U12" t="s">
        <v>120</v>
      </c>
      <c r="V12" t="s">
        <v>121</v>
      </c>
    </row>
    <row r="13" spans="1:22">
      <c r="A13" t="s">
        <v>122</v>
      </c>
      <c r="B13" t="s">
        <v>123</v>
      </c>
      <c r="C13" t="str">
        <f>PROPER(Table2[[#This Row],[product_name_old]])</f>
        <v>Boat Rugged V3 Extra Tough Unbreakable Braided Micro Usb Cable 1.5 Meter (Black)</v>
      </c>
      <c r="D13" s="14" t="s">
        <v>18</v>
      </c>
      <c r="E13">
        <v>299</v>
      </c>
      <c r="F13">
        <v>799</v>
      </c>
      <c r="G13" s="2" t="str">
        <f>IF(E13&lt;200,"&lt;₹200",IF(E13&lt;=500,"₹200-₹500","&gt;₹500"))</f>
        <v>₹200-₹500</v>
      </c>
      <c r="H13" s="2">
        <f>IF(I13&gt;=50%,1,0)</f>
        <v>1</v>
      </c>
      <c r="I13" s="1">
        <v>0.63</v>
      </c>
      <c r="J13" s="1">
        <f>(K13)+(M13/1000)</f>
        <v>98.563000000000002</v>
      </c>
      <c r="K13">
        <v>4.2</v>
      </c>
      <c r="L13">
        <f>IF(Table2[[#This Row],[rating_count]]&lt;1000,1,0)</f>
        <v>0</v>
      </c>
      <c r="M13" s="4">
        <v>94363</v>
      </c>
      <c r="N13" s="4">
        <f>PRODUCT(F13,M13)</f>
        <v>75396037</v>
      </c>
      <c r="O13" t="s">
        <v>124</v>
      </c>
      <c r="P13" t="s">
        <v>50</v>
      </c>
      <c r="Q13" t="s">
        <v>51</v>
      </c>
      <c r="R13" t="s">
        <v>52</v>
      </c>
      <c r="S13" t="s">
        <v>53</v>
      </c>
      <c r="T13" t="s">
        <v>54</v>
      </c>
      <c r="U13" t="s">
        <v>125</v>
      </c>
      <c r="V13" t="s">
        <v>126</v>
      </c>
    </row>
    <row r="14" spans="1:22">
      <c r="A14" t="s">
        <v>127</v>
      </c>
      <c r="B14" t="s">
        <v>12823</v>
      </c>
      <c r="C14" t="str">
        <f>PROPER(Table2[[#This Row],[product_name_old]])</f>
        <v>Amazon Basics Flexible Premium Hdmi Cable (Black, 4K@60Hz, 18Gbps), 3-Foot</v>
      </c>
      <c r="D14" s="14" t="s">
        <v>128</v>
      </c>
      <c r="E14">
        <v>219</v>
      </c>
      <c r="F14">
        <v>700</v>
      </c>
      <c r="G14" s="2" t="str">
        <f>IF(E14&lt;200,"&lt;₹200",IF(E14&lt;=500,"₹200-₹500","&gt;₹500"))</f>
        <v>₹200-₹500</v>
      </c>
      <c r="H14" s="2">
        <f>IF(I14&gt;=50%,1,0)</f>
        <v>1</v>
      </c>
      <c r="I14" s="1">
        <v>0.69</v>
      </c>
      <c r="J14" s="1">
        <f>(K14)+(M14/1000)</f>
        <v>431.37299999999999</v>
      </c>
      <c r="K14">
        <v>4.4000000000000004</v>
      </c>
      <c r="L14">
        <f>IF(Table2[[#This Row],[rating_count]]&lt;1000,1,0)</f>
        <v>0</v>
      </c>
      <c r="M14" s="4">
        <v>426973</v>
      </c>
      <c r="N14" s="4">
        <f>PRODUCT(F14,M14)</f>
        <v>298881100</v>
      </c>
      <c r="O14" t="s">
        <v>129</v>
      </c>
      <c r="P14" t="s">
        <v>130</v>
      </c>
      <c r="Q14" t="s">
        <v>131</v>
      </c>
      <c r="R14" t="s">
        <v>132</v>
      </c>
      <c r="S14" t="s">
        <v>133</v>
      </c>
      <c r="T14" t="s">
        <v>134</v>
      </c>
      <c r="U14" t="s">
        <v>135</v>
      </c>
      <c r="V14" t="s">
        <v>136</v>
      </c>
    </row>
    <row r="15" spans="1:22">
      <c r="A15" t="s">
        <v>137</v>
      </c>
      <c r="B15" t="s">
        <v>138</v>
      </c>
      <c r="C15" t="str">
        <f>PROPER(Table2[[#This Row],[product_name_old]])</f>
        <v>Portronics Konnect Cl 20W Por-1067 Type-C To 8 Pin Usb 1.2M Cable With Power Delivery &amp; 3A Quick Charge Support, Nylon Braided For All Type-C And 8 Pin Devices, Green</v>
      </c>
      <c r="D15" s="14" t="s">
        <v>18</v>
      </c>
      <c r="E15">
        <v>350</v>
      </c>
      <c r="F15">
        <v>899</v>
      </c>
      <c r="G15" s="2" t="str">
        <f>IF(E15&lt;200,"&lt;₹200",IF(E15&lt;=500,"₹200-₹500","&gt;₹500"))</f>
        <v>₹200-₹500</v>
      </c>
      <c r="H15" s="2">
        <f>IF(I15&gt;=50%,1,0)</f>
        <v>1</v>
      </c>
      <c r="I15" s="1">
        <v>0.61</v>
      </c>
      <c r="J15" s="1">
        <f>(K15)+(M15/1000)</f>
        <v>6.4619999999999997</v>
      </c>
      <c r="K15">
        <v>4.2</v>
      </c>
      <c r="L15">
        <f>IF(Table2[[#This Row],[rating_count]]&lt;1000,1,0)</f>
        <v>0</v>
      </c>
      <c r="M15" s="4">
        <v>2262</v>
      </c>
      <c r="N15" s="4">
        <f>PRODUCT(F15,M15)</f>
        <v>2033538</v>
      </c>
      <c r="O15" t="s">
        <v>139</v>
      </c>
      <c r="P15" t="s">
        <v>140</v>
      </c>
      <c r="Q15" t="s">
        <v>141</v>
      </c>
      <c r="R15" t="s">
        <v>142</v>
      </c>
      <c r="S15" t="s">
        <v>143</v>
      </c>
      <c r="T15" t="s">
        <v>144</v>
      </c>
      <c r="U15" t="s">
        <v>145</v>
      </c>
      <c r="V15" t="s">
        <v>146</v>
      </c>
    </row>
    <row r="16" spans="1:22">
      <c r="A16" t="s">
        <v>147</v>
      </c>
      <c r="B16" t="s">
        <v>148</v>
      </c>
      <c r="C16" t="str">
        <f>PROPER(Table2[[#This Row],[product_name_old]])</f>
        <v>Portronics Konnect L 1.2M Por-1401 Fast Charging 3A 8 Pin Usb Cable With Charge &amp; Sync Function (White)</v>
      </c>
      <c r="D16" s="14" t="s">
        <v>18</v>
      </c>
      <c r="E16">
        <v>159</v>
      </c>
      <c r="F16">
        <v>399</v>
      </c>
      <c r="G16" s="2" t="str">
        <f>IF(E16&lt;200,"&lt;₹200",IF(E16&lt;=500,"₹200-₹500","&gt;₹500"))</f>
        <v>&lt;₹200</v>
      </c>
      <c r="H16" s="2">
        <f>IF(I16&gt;=50%,1,0)</f>
        <v>1</v>
      </c>
      <c r="I16" s="1">
        <v>0.6</v>
      </c>
      <c r="J16" s="1">
        <f>(K16)+(M16/1000)</f>
        <v>8.8679999999999986</v>
      </c>
      <c r="K16">
        <v>4.0999999999999996</v>
      </c>
      <c r="L16">
        <f>IF(Table2[[#This Row],[rating_count]]&lt;1000,1,0)</f>
        <v>0</v>
      </c>
      <c r="M16" s="4">
        <v>4768</v>
      </c>
      <c r="N16" s="4">
        <f>PRODUCT(F16,M16)</f>
        <v>1902432</v>
      </c>
      <c r="O16" t="s">
        <v>59</v>
      </c>
      <c r="P16" t="s">
        <v>149</v>
      </c>
      <c r="Q16" t="s">
        <v>150</v>
      </c>
      <c r="R16" t="s">
        <v>151</v>
      </c>
      <c r="S16" t="s">
        <v>152</v>
      </c>
      <c r="T16" t="s">
        <v>153</v>
      </c>
      <c r="U16" t="s">
        <v>154</v>
      </c>
      <c r="V16" t="s">
        <v>155</v>
      </c>
    </row>
    <row r="17" spans="1:22">
      <c r="A17" t="s">
        <v>156</v>
      </c>
      <c r="B17" t="s">
        <v>157</v>
      </c>
      <c r="C17" t="str">
        <f>PROPER(Table2[[#This Row],[product_name_old]])</f>
        <v>Mi Braided Usb Type-C Cable For Charging Adapter (Red)</v>
      </c>
      <c r="D17" s="14" t="s">
        <v>18</v>
      </c>
      <c r="E17">
        <v>349</v>
      </c>
      <c r="F17">
        <v>399</v>
      </c>
      <c r="G17" s="2" t="str">
        <f>IF(E17&lt;200,"&lt;₹200",IF(E17&lt;=500,"₹200-₹500","&gt;₹500"))</f>
        <v>₹200-₹500</v>
      </c>
      <c r="H17" s="2">
        <f>IF(I17&gt;=50%,1,0)</f>
        <v>0</v>
      </c>
      <c r="I17" s="1">
        <v>0.13</v>
      </c>
      <c r="J17" s="1">
        <f>(K17)+(M17/1000)</f>
        <v>23.157000000000004</v>
      </c>
      <c r="K17">
        <v>4.4000000000000004</v>
      </c>
      <c r="L17">
        <f>IF(Table2[[#This Row],[rating_count]]&lt;1000,1,0)</f>
        <v>0</v>
      </c>
      <c r="M17" s="4">
        <v>18757</v>
      </c>
      <c r="N17" s="4">
        <f>PRODUCT(F17,M17)</f>
        <v>7484043</v>
      </c>
      <c r="O17" t="s">
        <v>158</v>
      </c>
      <c r="P17" t="s">
        <v>159</v>
      </c>
      <c r="Q17" t="s">
        <v>160</v>
      </c>
      <c r="R17" t="s">
        <v>161</v>
      </c>
      <c r="S17" t="s">
        <v>162</v>
      </c>
      <c r="T17" t="s">
        <v>163</v>
      </c>
      <c r="U17" t="s">
        <v>164</v>
      </c>
      <c r="V17" t="s">
        <v>165</v>
      </c>
    </row>
    <row r="18" spans="1:22">
      <c r="A18" t="s">
        <v>166</v>
      </c>
      <c r="B18" t="s">
        <v>167</v>
      </c>
      <c r="C18" t="str">
        <f>PROPER(Table2[[#This Row],[product_name_old]])</f>
        <v>Mi 80 Cm (32 Inches) 5A Series Hd Ready Smart Android Led Tv L32M7-5Ain (Black)</v>
      </c>
      <c r="D18" s="14" t="s">
        <v>168</v>
      </c>
      <c r="E18" s="2">
        <v>13999</v>
      </c>
      <c r="F18" s="2">
        <v>24999</v>
      </c>
      <c r="G18" s="2" t="str">
        <f>IF(E18&lt;200,"&lt;₹200",IF(E18&lt;=500,"₹200-₹500","&gt;₹500"))</f>
        <v>&gt;₹500</v>
      </c>
      <c r="H18" s="2">
        <f>IF(I18&gt;=50%,1,0)</f>
        <v>0</v>
      </c>
      <c r="I18" s="1">
        <v>0.44</v>
      </c>
      <c r="J18" s="1">
        <f>(K18)+(M18/1000)</f>
        <v>37.040000000000006</v>
      </c>
      <c r="K18">
        <v>4.2</v>
      </c>
      <c r="L18">
        <f>IF(Table2[[#This Row],[rating_count]]&lt;1000,1,0)</f>
        <v>0</v>
      </c>
      <c r="M18" s="4">
        <v>32840</v>
      </c>
      <c r="N18" s="4">
        <f>PRODUCT(F18,M18)</f>
        <v>820967160</v>
      </c>
      <c r="O18" t="s">
        <v>169</v>
      </c>
      <c r="P18" t="s">
        <v>170</v>
      </c>
      <c r="Q18" t="s">
        <v>171</v>
      </c>
      <c r="R18" t="s">
        <v>172</v>
      </c>
      <c r="S18" t="s">
        <v>173</v>
      </c>
      <c r="T18" t="s">
        <v>174</v>
      </c>
      <c r="U18" t="s">
        <v>175</v>
      </c>
      <c r="V18" t="s">
        <v>176</v>
      </c>
    </row>
    <row r="19" spans="1:22">
      <c r="A19" t="s">
        <v>177</v>
      </c>
      <c r="B19" t="s">
        <v>178</v>
      </c>
      <c r="C19" t="str">
        <f>PROPER(Table2[[#This Row],[product_name_old]])</f>
        <v>Ambrane Unbreakable 60W / 3A Fast Charging 1.5M Braided Type C To Type C Cable For Smartphones, Tablets, Laptops &amp; Other Type C Devices, Pd Technology, 480Mbps Data Sync (Rctt15, Black)</v>
      </c>
      <c r="D19" s="14" t="s">
        <v>18</v>
      </c>
      <c r="E19">
        <v>249</v>
      </c>
      <c r="F19">
        <v>399</v>
      </c>
      <c r="G19" s="2" t="str">
        <f>IF(E19&lt;200,"&lt;₹200",IF(E19&lt;=500,"₹200-₹500","&gt;₹500"))</f>
        <v>₹200-₹500</v>
      </c>
      <c r="H19" s="2">
        <f>IF(I19&gt;=50%,1,0)</f>
        <v>0</v>
      </c>
      <c r="I19" s="1">
        <v>0.38</v>
      </c>
      <c r="J19" s="1">
        <f>(K19)+(M19/1000)</f>
        <v>47.994</v>
      </c>
      <c r="K19">
        <v>4</v>
      </c>
      <c r="L19">
        <f>IF(Table2[[#This Row],[rating_count]]&lt;1000,1,0)</f>
        <v>0</v>
      </c>
      <c r="M19" s="4">
        <v>43994</v>
      </c>
      <c r="N19" s="4">
        <f>PRODUCT(F19,M19)</f>
        <v>17553606</v>
      </c>
      <c r="O19" t="s">
        <v>179</v>
      </c>
      <c r="P19" t="s">
        <v>30</v>
      </c>
      <c r="Q19" t="s">
        <v>31</v>
      </c>
      <c r="R19" t="s">
        <v>32</v>
      </c>
      <c r="S19" t="s">
        <v>33</v>
      </c>
      <c r="T19" t="s">
        <v>34</v>
      </c>
      <c r="U19" t="s">
        <v>180</v>
      </c>
      <c r="V19" t="s">
        <v>181</v>
      </c>
    </row>
    <row r="20" spans="1:22">
      <c r="A20" t="s">
        <v>182</v>
      </c>
      <c r="B20" t="s">
        <v>183</v>
      </c>
      <c r="C20" t="str">
        <f>PROPER(Table2[[#This Row],[product_name_old]])</f>
        <v>Boat Type C A325 Tangle-Free, Sturdy Type C Cable With 3A Rapid Charging &amp; 480Mbps Data Transmission(Black)</v>
      </c>
      <c r="D20" s="14" t="s">
        <v>18</v>
      </c>
      <c r="E20">
        <v>199</v>
      </c>
      <c r="F20">
        <v>499</v>
      </c>
      <c r="G20" s="2" t="str">
        <f>IF(E20&lt;200,"&lt;₹200",IF(E20&lt;=500,"₹200-₹500","&gt;₹500"))</f>
        <v>&lt;₹200</v>
      </c>
      <c r="H20" s="2">
        <f>IF(I20&gt;=50%,1,0)</f>
        <v>1</v>
      </c>
      <c r="I20" s="1">
        <v>0.6</v>
      </c>
      <c r="J20" s="1">
        <f>(K20)+(M20/1000)</f>
        <v>17.145</v>
      </c>
      <c r="K20">
        <v>4.0999999999999996</v>
      </c>
      <c r="L20">
        <f>IF(Table2[[#This Row],[rating_count]]&lt;1000,1,0)</f>
        <v>0</v>
      </c>
      <c r="M20" s="4">
        <v>13045</v>
      </c>
      <c r="N20" s="4">
        <f>PRODUCT(F20,M20)</f>
        <v>6509455</v>
      </c>
      <c r="O20" t="s">
        <v>184</v>
      </c>
      <c r="P20" t="s">
        <v>185</v>
      </c>
      <c r="Q20" t="s">
        <v>186</v>
      </c>
      <c r="R20" t="s">
        <v>187</v>
      </c>
      <c r="S20" t="s">
        <v>188</v>
      </c>
      <c r="T20" t="s">
        <v>189</v>
      </c>
      <c r="U20" t="s">
        <v>190</v>
      </c>
      <c r="V20" t="s">
        <v>191</v>
      </c>
    </row>
    <row r="21" spans="1:22">
      <c r="A21" t="s">
        <v>192</v>
      </c>
      <c r="B21" t="s">
        <v>193</v>
      </c>
      <c r="C21" t="str">
        <f>PROPER(Table2[[#This Row],[product_name_old]])</f>
        <v>Lg 80 Cm (32 Inches) Hd Ready Smart Led Tv 32Lm563Bptc (Dark Iron Gray)</v>
      </c>
      <c r="D21" s="14" t="s">
        <v>168</v>
      </c>
      <c r="E21" s="2">
        <v>13490</v>
      </c>
      <c r="F21" s="2">
        <v>21990</v>
      </c>
      <c r="G21" s="2" t="str">
        <f>IF(E21&lt;200,"&lt;₹200",IF(E21&lt;=500,"₹200-₹500","&gt;₹500"))</f>
        <v>&gt;₹500</v>
      </c>
      <c r="H21" s="2">
        <f>IF(I21&gt;=50%,1,0)</f>
        <v>0</v>
      </c>
      <c r="I21" s="1">
        <v>0.39</v>
      </c>
      <c r="J21" s="1">
        <f>(K21)+(M21/1000)</f>
        <v>16.276</v>
      </c>
      <c r="K21">
        <v>4.3</v>
      </c>
      <c r="L21">
        <f>IF(Table2[[#This Row],[rating_count]]&lt;1000,1,0)</f>
        <v>0</v>
      </c>
      <c r="M21" s="4">
        <v>11976</v>
      </c>
      <c r="N21" s="4">
        <f>PRODUCT(F21,M21)</f>
        <v>263352240</v>
      </c>
      <c r="O21" t="s">
        <v>194</v>
      </c>
      <c r="P21" t="s">
        <v>195</v>
      </c>
      <c r="Q21" t="s">
        <v>196</v>
      </c>
      <c r="R21" t="s">
        <v>197</v>
      </c>
      <c r="S21" t="s">
        <v>198</v>
      </c>
      <c r="T21" t="s">
        <v>199</v>
      </c>
      <c r="U21" t="s">
        <v>200</v>
      </c>
      <c r="V21" t="s">
        <v>201</v>
      </c>
    </row>
    <row r="22" spans="1:22">
      <c r="A22" t="s">
        <v>202</v>
      </c>
      <c r="B22" t="s">
        <v>203</v>
      </c>
      <c r="C22" t="str">
        <f>PROPER(Table2[[#This Row],[product_name_old]])</f>
        <v>Duracell Usb Lightning Apple Certified (Mfi) Braided Sync &amp; Charge Cable For Iphone, Ipad And Ipod. Fast Charging Lightning Cable, 3.9 Feet (1.2M) - Black</v>
      </c>
      <c r="D22" s="14" t="s">
        <v>18</v>
      </c>
      <c r="E22">
        <v>970</v>
      </c>
      <c r="F22" s="2">
        <v>1799</v>
      </c>
      <c r="G22" s="2" t="str">
        <f>IF(E22&lt;200,"&lt;₹200",IF(E22&lt;=500,"₹200-₹500","&gt;₹500"))</f>
        <v>&gt;₹500</v>
      </c>
      <c r="H22" s="2">
        <f>IF(I22&gt;=50%,1,0)</f>
        <v>0</v>
      </c>
      <c r="I22" s="1">
        <v>0.46</v>
      </c>
      <c r="J22" s="1">
        <f>(K22)+(M22/1000)</f>
        <v>5.3149999999999995</v>
      </c>
      <c r="K22">
        <v>4.5</v>
      </c>
      <c r="L22">
        <f>IF(Table2[[#This Row],[rating_count]]&lt;1000,1,0)</f>
        <v>1</v>
      </c>
      <c r="M22" s="4">
        <v>815</v>
      </c>
      <c r="N22" s="4">
        <f>PRODUCT(F22,M22)</f>
        <v>1466185</v>
      </c>
      <c r="O22" t="s">
        <v>204</v>
      </c>
      <c r="P22" t="s">
        <v>205</v>
      </c>
      <c r="Q22" t="s">
        <v>206</v>
      </c>
      <c r="R22" t="s">
        <v>207</v>
      </c>
      <c r="S22" t="s">
        <v>208</v>
      </c>
      <c r="T22" t="s">
        <v>209</v>
      </c>
      <c r="U22" t="s">
        <v>210</v>
      </c>
      <c r="V22" t="s">
        <v>211</v>
      </c>
    </row>
    <row r="23" spans="1:22">
      <c r="A23" t="s">
        <v>212</v>
      </c>
      <c r="B23" t="s">
        <v>213</v>
      </c>
      <c r="C23" t="str">
        <f>PROPER(Table2[[#This Row],[product_name_old]])</f>
        <v>Tizum Hdmi To Vga Adapter Cable 1080P For Projector, Computer, Laptop, Tv, Projectors &amp; Tv</v>
      </c>
      <c r="D23" s="14" t="s">
        <v>128</v>
      </c>
      <c r="E23">
        <v>279</v>
      </c>
      <c r="F23">
        <v>499</v>
      </c>
      <c r="G23" s="2" t="str">
        <f>IF(E23&lt;200,"&lt;₹200",IF(E23&lt;=500,"₹200-₹500","&gt;₹500"))</f>
        <v>₹200-₹500</v>
      </c>
      <c r="H23" s="2">
        <f>IF(I23&gt;=50%,1,0)</f>
        <v>0</v>
      </c>
      <c r="I23" s="1">
        <v>0.44</v>
      </c>
      <c r="J23" s="1">
        <f>(K23)+(M23/1000)</f>
        <v>14.661999999999999</v>
      </c>
      <c r="K23">
        <v>3.7</v>
      </c>
      <c r="L23">
        <f>IF(Table2[[#This Row],[rating_count]]&lt;1000,1,0)</f>
        <v>0</v>
      </c>
      <c r="M23" s="4">
        <v>10962</v>
      </c>
      <c r="N23" s="4">
        <f>PRODUCT(F23,M23)</f>
        <v>5470038</v>
      </c>
      <c r="O23" t="s">
        <v>214</v>
      </c>
      <c r="P23" t="s">
        <v>215</v>
      </c>
      <c r="Q23" t="s">
        <v>216</v>
      </c>
      <c r="R23" t="s">
        <v>217</v>
      </c>
      <c r="S23" t="s">
        <v>218</v>
      </c>
      <c r="T23" t="s">
        <v>219</v>
      </c>
      <c r="U23" t="s">
        <v>220</v>
      </c>
      <c r="V23" t="s">
        <v>221</v>
      </c>
    </row>
    <row r="24" spans="1:22">
      <c r="A24" t="s">
        <v>222</v>
      </c>
      <c r="B24" t="s">
        <v>223</v>
      </c>
      <c r="C24" t="str">
        <f>PROPER(Table2[[#This Row],[product_name_old]])</f>
        <v>Samsung 80 Cm (32 Inches) Wondertainment Series Hd Ready Led Smart Tv Ua32T4340Bkxxl (Glossy Black)</v>
      </c>
      <c r="D24" s="14" t="s">
        <v>168</v>
      </c>
      <c r="E24" s="2">
        <v>13490</v>
      </c>
      <c r="F24" s="2">
        <v>22900</v>
      </c>
      <c r="G24" s="2" t="str">
        <f>IF(E24&lt;200,"&lt;₹200",IF(E24&lt;=500,"₹200-₹500","&gt;₹500"))</f>
        <v>&gt;₹500</v>
      </c>
      <c r="H24" s="2">
        <f>IF(I24&gt;=50%,1,0)</f>
        <v>0</v>
      </c>
      <c r="I24" s="1">
        <v>0.41</v>
      </c>
      <c r="J24" s="1">
        <f>(K24)+(M24/1000)</f>
        <v>20.599</v>
      </c>
      <c r="K24">
        <v>4.3</v>
      </c>
      <c r="L24">
        <f>IF(Table2[[#This Row],[rating_count]]&lt;1000,1,0)</f>
        <v>0</v>
      </c>
      <c r="M24" s="4">
        <v>16299</v>
      </c>
      <c r="N24" s="4">
        <f>PRODUCT(F24,M24)</f>
        <v>373247100</v>
      </c>
      <c r="O24" t="s">
        <v>224</v>
      </c>
      <c r="P24" t="s">
        <v>225</v>
      </c>
      <c r="Q24" t="s">
        <v>226</v>
      </c>
      <c r="R24" t="s">
        <v>227</v>
      </c>
      <c r="S24" t="s">
        <v>228</v>
      </c>
      <c r="T24" t="s">
        <v>229</v>
      </c>
      <c r="U24" t="s">
        <v>230</v>
      </c>
      <c r="V24" t="s">
        <v>231</v>
      </c>
    </row>
    <row r="25" spans="1:22">
      <c r="A25" t="s">
        <v>232</v>
      </c>
      <c r="B25" t="s">
        <v>233</v>
      </c>
      <c r="C25" t="str">
        <f>PROPER(Table2[[#This Row],[product_name_old]])</f>
        <v>Flix Micro Usb Cable For Smartphone (Black)</v>
      </c>
      <c r="D25" s="14" t="s">
        <v>18</v>
      </c>
      <c r="E25">
        <v>59</v>
      </c>
      <c r="F25">
        <v>199</v>
      </c>
      <c r="G25" s="2" t="str">
        <f>IF(E25&lt;200,"&lt;₹200",IF(E25&lt;=500,"₹200-₹500","&gt;₹500"))</f>
        <v>&lt;₹200</v>
      </c>
      <c r="H25" s="2">
        <f>IF(I25&gt;=50%,1,0)</f>
        <v>1</v>
      </c>
      <c r="I25" s="1">
        <v>0.7</v>
      </c>
      <c r="J25" s="1">
        <f>(K25)+(M25/1000)</f>
        <v>13.378</v>
      </c>
      <c r="K25">
        <v>4</v>
      </c>
      <c r="L25">
        <f>IF(Table2[[#This Row],[rating_count]]&lt;1000,1,0)</f>
        <v>0</v>
      </c>
      <c r="M25" s="4">
        <v>9378</v>
      </c>
      <c r="N25" s="4">
        <f>PRODUCT(F25,M25)</f>
        <v>1866222</v>
      </c>
      <c r="O25" t="s">
        <v>234</v>
      </c>
      <c r="P25" t="s">
        <v>235</v>
      </c>
      <c r="Q25" t="s">
        <v>236</v>
      </c>
      <c r="R25" t="s">
        <v>237</v>
      </c>
      <c r="S25" t="s">
        <v>238</v>
      </c>
      <c r="T25" t="s">
        <v>239</v>
      </c>
      <c r="U25" t="s">
        <v>240</v>
      </c>
      <c r="V25" t="s">
        <v>241</v>
      </c>
    </row>
    <row r="26" spans="1:22">
      <c r="A26" t="s">
        <v>242</v>
      </c>
      <c r="B26" t="s">
        <v>243</v>
      </c>
      <c r="C26" t="str">
        <f>PROPER(Table2[[#This Row],[product_name_old]])</f>
        <v>Acer 80 Cm (32 Inches) I Series Hd Ready Android Smart Led Tv Ar32Ar2841Hdfl (Black)</v>
      </c>
      <c r="D26" s="14" t="s">
        <v>168</v>
      </c>
      <c r="E26" s="2">
        <v>11499</v>
      </c>
      <c r="F26" s="2">
        <v>19990</v>
      </c>
      <c r="G26" s="2" t="str">
        <f>IF(E26&lt;200,"&lt;₹200",IF(E26&lt;=500,"₹200-₹500","&gt;₹500"))</f>
        <v>&gt;₹500</v>
      </c>
      <c r="H26" s="2">
        <f>IF(I26&gt;=50%,1,0)</f>
        <v>0</v>
      </c>
      <c r="I26" s="1">
        <v>0.42</v>
      </c>
      <c r="J26" s="1">
        <f>(K26)+(M26/1000)</f>
        <v>9.0030000000000001</v>
      </c>
      <c r="K26">
        <v>4.3</v>
      </c>
      <c r="L26">
        <f>IF(Table2[[#This Row],[rating_count]]&lt;1000,1,0)</f>
        <v>0</v>
      </c>
      <c r="M26" s="4">
        <v>4703</v>
      </c>
      <c r="N26" s="4">
        <f>PRODUCT(F26,M26)</f>
        <v>94012970</v>
      </c>
      <c r="O26" t="s">
        <v>244</v>
      </c>
      <c r="P26" t="s">
        <v>245</v>
      </c>
      <c r="Q26" t="s">
        <v>246</v>
      </c>
      <c r="R26" t="s">
        <v>247</v>
      </c>
      <c r="S26" t="s">
        <v>248</v>
      </c>
      <c r="T26" t="s">
        <v>12726</v>
      </c>
      <c r="U26" t="s">
        <v>249</v>
      </c>
      <c r="V26" t="s">
        <v>250</v>
      </c>
    </row>
    <row r="27" spans="1:22">
      <c r="A27" t="s">
        <v>251</v>
      </c>
      <c r="B27" t="s">
        <v>252</v>
      </c>
      <c r="C27" t="str">
        <f>PROPER(Table2[[#This Row],[product_name_old]])</f>
        <v>Tizum High Speed Hdmi Cable With Ethernet | Supports 3D 4K | For All Hdmi Devices Laptop Computer Gaming Console Tv Set Top Box (1.5 Meter/ 5 Feet)</v>
      </c>
      <c r="D27" s="14" t="s">
        <v>128</v>
      </c>
      <c r="E27">
        <v>199</v>
      </c>
      <c r="F27">
        <v>699</v>
      </c>
      <c r="G27" s="2" t="str">
        <f>IF(E27&lt;200,"&lt;₹200",IF(E27&lt;=500,"₹200-₹500","&gt;₹500"))</f>
        <v>&lt;₹200</v>
      </c>
      <c r="H27" s="2">
        <f>IF(I27&gt;=50%,1,0)</f>
        <v>1</v>
      </c>
      <c r="I27" s="1">
        <v>0.72</v>
      </c>
      <c r="J27" s="1">
        <f>(K27)+(M27/1000)</f>
        <v>16.353000000000002</v>
      </c>
      <c r="K27">
        <v>4.2</v>
      </c>
      <c r="L27">
        <f>IF(Table2[[#This Row],[rating_count]]&lt;1000,1,0)</f>
        <v>0</v>
      </c>
      <c r="M27" s="4">
        <v>12153</v>
      </c>
      <c r="N27" s="4">
        <f>PRODUCT(F27,M27)</f>
        <v>8494947</v>
      </c>
      <c r="O27" t="s">
        <v>253</v>
      </c>
      <c r="P27" t="s">
        <v>254</v>
      </c>
      <c r="Q27" t="s">
        <v>255</v>
      </c>
      <c r="R27" t="s">
        <v>256</v>
      </c>
      <c r="S27" t="s">
        <v>257</v>
      </c>
      <c r="T27" t="s">
        <v>258</v>
      </c>
      <c r="U27" t="s">
        <v>259</v>
      </c>
      <c r="V27" t="s">
        <v>260</v>
      </c>
    </row>
    <row r="28" spans="1:22">
      <c r="A28" t="s">
        <v>261</v>
      </c>
      <c r="B28" t="s">
        <v>262</v>
      </c>
      <c r="C28" t="str">
        <f>PROPER(Table2[[#This Row],[product_name_old]])</f>
        <v>Oneplus 80 Cm (32 Inches) Y Series Hd Ready Led Smart Android Tv 32Y1 (Black)</v>
      </c>
      <c r="D28" s="14" t="s">
        <v>168</v>
      </c>
      <c r="E28" s="2">
        <v>14999</v>
      </c>
      <c r="F28" s="2">
        <v>19999</v>
      </c>
      <c r="G28" s="2" t="str">
        <f>IF(E28&lt;200,"&lt;₹200",IF(E28&lt;=500,"₹200-₹500","&gt;₹500"))</f>
        <v>&gt;₹500</v>
      </c>
      <c r="H28" s="2">
        <f>IF(I28&gt;=50%,1,0)</f>
        <v>0</v>
      </c>
      <c r="I28" s="1">
        <v>0.25</v>
      </c>
      <c r="J28" s="1">
        <f>(K28)+(M28/1000)</f>
        <v>39.099000000000004</v>
      </c>
      <c r="K28">
        <v>4.2</v>
      </c>
      <c r="L28">
        <f>IF(Table2[[#This Row],[rating_count]]&lt;1000,1,0)</f>
        <v>0</v>
      </c>
      <c r="M28" s="4">
        <v>34899</v>
      </c>
      <c r="N28" s="4">
        <f>PRODUCT(F28,M28)</f>
        <v>697945101</v>
      </c>
      <c r="O28" t="s">
        <v>263</v>
      </c>
      <c r="P28" t="s">
        <v>264</v>
      </c>
      <c r="Q28" t="s">
        <v>265</v>
      </c>
      <c r="R28" t="s">
        <v>266</v>
      </c>
      <c r="S28" t="s">
        <v>267</v>
      </c>
      <c r="T28" t="s">
        <v>268</v>
      </c>
      <c r="U28" t="s">
        <v>269</v>
      </c>
      <c r="V28" t="s">
        <v>270</v>
      </c>
    </row>
    <row r="29" spans="1:22">
      <c r="A29" t="s">
        <v>271</v>
      </c>
      <c r="B29" t="s">
        <v>272</v>
      </c>
      <c r="C29" t="str">
        <f>PROPER(Table2[[#This Row],[product_name_old]])</f>
        <v>Ambrane Unbreakable 3 In 1 Fast Charging Braided Multipurpose Cable For Speaker With 2.1 A Speed - 1.25 Meter, Black</v>
      </c>
      <c r="D29" s="14" t="s">
        <v>18</v>
      </c>
      <c r="E29">
        <v>299</v>
      </c>
      <c r="F29">
        <v>399</v>
      </c>
      <c r="G29" s="2" t="str">
        <f>IF(E29&lt;200,"&lt;₹200",IF(E29&lt;=500,"₹200-₹500","&gt;₹500"))</f>
        <v>₹200-₹500</v>
      </c>
      <c r="H29" s="2">
        <f>IF(I29&gt;=50%,1,0)</f>
        <v>0</v>
      </c>
      <c r="I29" s="1">
        <v>0.25</v>
      </c>
      <c r="J29" s="1">
        <f>(K29)+(M29/1000)</f>
        <v>6.766</v>
      </c>
      <c r="K29">
        <v>4</v>
      </c>
      <c r="L29">
        <f>IF(Table2[[#This Row],[rating_count]]&lt;1000,1,0)</f>
        <v>0</v>
      </c>
      <c r="M29" s="4">
        <v>2766</v>
      </c>
      <c r="N29" s="4">
        <f>PRODUCT(F29,M29)</f>
        <v>1103634</v>
      </c>
      <c r="O29" t="s">
        <v>273</v>
      </c>
      <c r="P29" t="s">
        <v>274</v>
      </c>
      <c r="Q29" t="s">
        <v>275</v>
      </c>
      <c r="R29" t="s">
        <v>276</v>
      </c>
      <c r="S29" t="s">
        <v>277</v>
      </c>
      <c r="T29" t="s">
        <v>278</v>
      </c>
      <c r="U29" t="s">
        <v>279</v>
      </c>
      <c r="V29" t="s">
        <v>280</v>
      </c>
    </row>
    <row r="30" spans="1:22">
      <c r="A30" t="s">
        <v>281</v>
      </c>
      <c r="B30" t="s">
        <v>282</v>
      </c>
      <c r="C30" t="str">
        <f>PROPER(Table2[[#This Row],[product_name_old]])</f>
        <v>Duracell Usb C To Lightning Apple Certified (Mfi) Braided Sync &amp; Charge Cable For Iphone, Ipad And Ipod. Fast Charging Lightning Cable, 3.9 Feet (1.2M) - Black</v>
      </c>
      <c r="D30" s="14" t="s">
        <v>18</v>
      </c>
      <c r="E30">
        <v>970</v>
      </c>
      <c r="F30" s="2">
        <v>1999</v>
      </c>
      <c r="G30" s="2" t="str">
        <f>IF(E30&lt;200,"&lt;₹200",IF(E30&lt;=500,"₹200-₹500","&gt;₹500"))</f>
        <v>&gt;₹500</v>
      </c>
      <c r="H30" s="2">
        <f>IF(I30&gt;=50%,1,0)</f>
        <v>1</v>
      </c>
      <c r="I30" s="1">
        <v>0.51</v>
      </c>
      <c r="J30" s="1">
        <f>(K30)+(M30/1000)</f>
        <v>4.5840000000000005</v>
      </c>
      <c r="K30">
        <v>4.4000000000000004</v>
      </c>
      <c r="L30">
        <f>IF(Table2[[#This Row],[rating_count]]&lt;1000,1,0)</f>
        <v>1</v>
      </c>
      <c r="M30" s="4">
        <v>184</v>
      </c>
      <c r="N30" s="4">
        <f>PRODUCT(F30,M30)</f>
        <v>367816</v>
      </c>
      <c r="O30" t="s">
        <v>283</v>
      </c>
      <c r="P30" t="s">
        <v>284</v>
      </c>
      <c r="Q30" t="s">
        <v>285</v>
      </c>
      <c r="R30" t="s">
        <v>286</v>
      </c>
      <c r="S30" t="s">
        <v>287</v>
      </c>
      <c r="T30" t="s">
        <v>288</v>
      </c>
      <c r="U30" t="s">
        <v>289</v>
      </c>
      <c r="V30" t="s">
        <v>290</v>
      </c>
    </row>
    <row r="31" spans="1:22">
      <c r="A31" t="s">
        <v>291</v>
      </c>
      <c r="B31" t="s">
        <v>292</v>
      </c>
      <c r="C31" t="str">
        <f>PROPER(Table2[[#This Row],[product_name_old]])</f>
        <v>Boat A400 Usb Type-C To Usb-A 2.0 Male Data Cable, 2 Meter (Black)</v>
      </c>
      <c r="D31" s="14" t="s">
        <v>18</v>
      </c>
      <c r="E31">
        <v>299</v>
      </c>
      <c r="F31">
        <v>999</v>
      </c>
      <c r="G31" s="2" t="str">
        <f>IF(E31&lt;200,"&lt;₹200",IF(E31&lt;=500,"₹200-₹500","&gt;₹500"))</f>
        <v>₹200-₹500</v>
      </c>
      <c r="H31" s="2">
        <f>IF(I31&gt;=50%,1,0)</f>
        <v>1</v>
      </c>
      <c r="I31" s="1">
        <v>0.7</v>
      </c>
      <c r="J31" s="1">
        <f>(K31)+(M31/1000)</f>
        <v>25.150000000000002</v>
      </c>
      <c r="K31">
        <v>4.3</v>
      </c>
      <c r="L31">
        <f>IF(Table2[[#This Row],[rating_count]]&lt;1000,1,0)</f>
        <v>0</v>
      </c>
      <c r="M31" s="4">
        <v>20850</v>
      </c>
      <c r="N31" s="4">
        <f>PRODUCT(F31,M31)</f>
        <v>20829150</v>
      </c>
      <c r="O31" t="s">
        <v>293</v>
      </c>
      <c r="P31" t="s">
        <v>294</v>
      </c>
      <c r="Q31" t="s">
        <v>295</v>
      </c>
      <c r="R31" t="s">
        <v>296</v>
      </c>
      <c r="S31" t="s">
        <v>297</v>
      </c>
      <c r="T31" t="s">
        <v>298</v>
      </c>
      <c r="U31" t="s">
        <v>299</v>
      </c>
      <c r="V31" t="s">
        <v>300</v>
      </c>
    </row>
    <row r="32" spans="1:22">
      <c r="A32" t="s">
        <v>301</v>
      </c>
      <c r="B32" t="s">
        <v>12824</v>
      </c>
      <c r="C32" t="str">
        <f>PROPER(Table2[[#This Row],[product_name_old]])</f>
        <v>Amazon Basics Usb 2.0 - A-Male To A-Female Extension Cable For Personal Computer, Printer (Black, 9.8 Feet/3 Meters)</v>
      </c>
      <c r="D32" s="14" t="s">
        <v>18</v>
      </c>
      <c r="E32">
        <v>199</v>
      </c>
      <c r="F32">
        <v>750</v>
      </c>
      <c r="G32" s="2" t="str">
        <f>IF(E32&lt;200,"&lt;₹200",IF(E32&lt;=500,"₹200-₹500","&gt;₹500"))</f>
        <v>&lt;₹200</v>
      </c>
      <c r="H32" s="2">
        <f>IF(I32&gt;=50%,1,0)</f>
        <v>1</v>
      </c>
      <c r="I32" s="1">
        <v>0.73</v>
      </c>
      <c r="J32" s="1">
        <f>(K32)+(M32/1000)</f>
        <v>79.475999999999999</v>
      </c>
      <c r="K32">
        <v>4.5</v>
      </c>
      <c r="L32">
        <f>IF(Table2[[#This Row],[rating_count]]&lt;1000,1,0)</f>
        <v>0</v>
      </c>
      <c r="M32" s="4">
        <v>74976</v>
      </c>
      <c r="N32" s="4">
        <f>PRODUCT(F32,M32)</f>
        <v>56232000</v>
      </c>
      <c r="O32" t="s">
        <v>302</v>
      </c>
      <c r="P32" t="s">
        <v>303</v>
      </c>
      <c r="Q32" t="s">
        <v>304</v>
      </c>
      <c r="R32" t="s">
        <v>305</v>
      </c>
      <c r="S32" t="s">
        <v>306</v>
      </c>
      <c r="T32" t="s">
        <v>307</v>
      </c>
      <c r="U32" t="s">
        <v>308</v>
      </c>
      <c r="V32" t="s">
        <v>309</v>
      </c>
    </row>
    <row r="33" spans="1:22">
      <c r="A33" t="s">
        <v>310</v>
      </c>
      <c r="B33" t="s">
        <v>311</v>
      </c>
      <c r="C33" t="str">
        <f>PROPER(Table2[[#This Row],[product_name_old]])</f>
        <v>Ambrane 60W / 3A Type C Fast Charging Unbreakable 1.5M L Shaped Braided Cable, Pd Technology, 480Mbps Data Transfer For Smartphones, Tablet, Laptops &amp; Other Type C Devices (Ablc10, Black)</v>
      </c>
      <c r="D33" s="14" t="s">
        <v>18</v>
      </c>
      <c r="E33">
        <v>179</v>
      </c>
      <c r="F33">
        <v>499</v>
      </c>
      <c r="G33" s="2" t="str">
        <f>IF(E33&lt;200,"&lt;₹200",IF(E33&lt;=500,"₹200-₹500","&gt;₹500"))</f>
        <v>&lt;₹200</v>
      </c>
      <c r="H33" s="2">
        <f>IF(I33&gt;=50%,1,0)</f>
        <v>1</v>
      </c>
      <c r="I33" s="1">
        <v>0.64</v>
      </c>
      <c r="J33" s="1">
        <f>(K33)+(M33/1000)</f>
        <v>5.9340000000000002</v>
      </c>
      <c r="K33">
        <v>4</v>
      </c>
      <c r="L33">
        <f>IF(Table2[[#This Row],[rating_count]]&lt;1000,1,0)</f>
        <v>0</v>
      </c>
      <c r="M33" s="4">
        <v>1934</v>
      </c>
      <c r="N33" s="4">
        <f>PRODUCT(F33,M33)</f>
        <v>965066</v>
      </c>
      <c r="O33" t="s">
        <v>312</v>
      </c>
      <c r="P33" t="s">
        <v>313</v>
      </c>
      <c r="Q33" t="s">
        <v>314</v>
      </c>
      <c r="R33" t="s">
        <v>315</v>
      </c>
      <c r="S33" t="s">
        <v>12727</v>
      </c>
      <c r="T33" t="s">
        <v>12728</v>
      </c>
      <c r="U33" t="s">
        <v>316</v>
      </c>
      <c r="V33" t="s">
        <v>317</v>
      </c>
    </row>
    <row r="34" spans="1:22">
      <c r="A34" t="s">
        <v>318</v>
      </c>
      <c r="B34" t="s">
        <v>319</v>
      </c>
      <c r="C34" t="str">
        <f>PROPER(Table2[[#This Row],[product_name_old]])</f>
        <v>Zoul Usb C 60W Fast Charging 3A 6Ft/2M Long Type C Nylon Braided Data Cable Quick Charger Cable Qc 3.0 For Samsung Galaxy M31S M30 S10 S9 S20 Plus, Note 10 9 8, A20E A40 A50 A70 (2M, Grey)</v>
      </c>
      <c r="D34" s="14" t="s">
        <v>18</v>
      </c>
      <c r="E34">
        <v>389</v>
      </c>
      <c r="F34" s="2">
        <v>1099</v>
      </c>
      <c r="G34" s="2" t="str">
        <f>IF(E34&lt;200,"&lt;₹200",IF(E34&lt;=500,"₹200-₹500","&gt;₹500"))</f>
        <v>₹200-₹500</v>
      </c>
      <c r="H34" s="2">
        <f>IF(I34&gt;=50%,1,0)</f>
        <v>1</v>
      </c>
      <c r="I34" s="1">
        <v>0.65</v>
      </c>
      <c r="J34" s="1">
        <f>(K34)+(M34/1000)</f>
        <v>5.274</v>
      </c>
      <c r="K34">
        <v>4.3</v>
      </c>
      <c r="L34">
        <f>IF(Table2[[#This Row],[rating_count]]&lt;1000,1,0)</f>
        <v>1</v>
      </c>
      <c r="M34" s="4">
        <v>974</v>
      </c>
      <c r="N34" s="4">
        <f>PRODUCT(F34,M34)</f>
        <v>1070426</v>
      </c>
      <c r="O34" t="s">
        <v>320</v>
      </c>
      <c r="P34" t="s">
        <v>321</v>
      </c>
      <c r="Q34" t="s">
        <v>322</v>
      </c>
      <c r="R34" t="s">
        <v>323</v>
      </c>
      <c r="S34" t="s">
        <v>324</v>
      </c>
      <c r="T34" t="s">
        <v>325</v>
      </c>
      <c r="U34" t="s">
        <v>326</v>
      </c>
      <c r="V34" t="s">
        <v>327</v>
      </c>
    </row>
    <row r="35" spans="1:22">
      <c r="A35" t="s">
        <v>328</v>
      </c>
      <c r="B35" t="s">
        <v>329</v>
      </c>
      <c r="C35" t="str">
        <f>PROPER(Table2[[#This Row],[product_name_old]])</f>
        <v>Samsung Original Type C To C Cable - 3.28 Feet (1 Meter), White</v>
      </c>
      <c r="D35" s="14" t="s">
        <v>18</v>
      </c>
      <c r="E35">
        <v>599</v>
      </c>
      <c r="F35">
        <v>599</v>
      </c>
      <c r="G35" s="2" t="str">
        <f>IF(E35&lt;200,"&lt;₹200",IF(E35&lt;=500,"₹200-₹500","&gt;₹500"))</f>
        <v>&gt;₹500</v>
      </c>
      <c r="H35" s="2">
        <f>IF(I35&gt;=50%,1,0)</f>
        <v>0</v>
      </c>
      <c r="I35" s="1">
        <v>0</v>
      </c>
      <c r="J35" s="1">
        <f>(K35)+(M35/1000)</f>
        <v>4.6549999999999994</v>
      </c>
      <c r="K35">
        <v>4.3</v>
      </c>
      <c r="L35">
        <f>IF(Table2[[#This Row],[rating_count]]&lt;1000,1,0)</f>
        <v>1</v>
      </c>
      <c r="M35" s="4">
        <v>355</v>
      </c>
      <c r="N35" s="4">
        <f>PRODUCT(F35,M35)</f>
        <v>212645</v>
      </c>
      <c r="O35" t="s">
        <v>330</v>
      </c>
      <c r="P35" t="s">
        <v>331</v>
      </c>
      <c r="Q35" t="s">
        <v>332</v>
      </c>
      <c r="R35" t="s">
        <v>333</v>
      </c>
      <c r="S35" t="s">
        <v>334</v>
      </c>
      <c r="T35" t="s">
        <v>335</v>
      </c>
      <c r="U35" t="s">
        <v>336</v>
      </c>
      <c r="V35" t="s">
        <v>337</v>
      </c>
    </row>
    <row r="36" spans="1:22">
      <c r="A36" t="s">
        <v>338</v>
      </c>
      <c r="B36" t="s">
        <v>339</v>
      </c>
      <c r="C36" t="str">
        <f>PROPER(Table2[[#This Row],[product_name_old]])</f>
        <v>Ptron Solero T351 3.5Amps Fast Charging Type-C To Type-C Pd Data &amp; Charging Usb Cable, Made In India, 480Mbps Data Sync, Durable 1 Meter Long Cable For Type-C Smartphones, Tablets &amp; Laptops (Black)</v>
      </c>
      <c r="D36" s="14" t="s">
        <v>18</v>
      </c>
      <c r="E36">
        <v>199</v>
      </c>
      <c r="F36">
        <v>999</v>
      </c>
      <c r="G36" s="2" t="str">
        <f>IF(E36&lt;200,"&lt;₹200",IF(E36&lt;=500,"₹200-₹500","&gt;₹500"))</f>
        <v>&lt;₹200</v>
      </c>
      <c r="H36" s="2">
        <f>IF(I36&gt;=50%,1,0)</f>
        <v>1</v>
      </c>
      <c r="I36" s="1">
        <v>0.8</v>
      </c>
      <c r="J36" s="1">
        <f>(K36)+(M36/1000)</f>
        <v>4.9749999999999996</v>
      </c>
      <c r="K36">
        <v>3.9</v>
      </c>
      <c r="L36">
        <f>IF(Table2[[#This Row],[rating_count]]&lt;1000,1,0)</f>
        <v>0</v>
      </c>
      <c r="M36" s="4">
        <v>1075</v>
      </c>
      <c r="N36" s="4">
        <f>PRODUCT(F36,M36)</f>
        <v>1073925</v>
      </c>
      <c r="O36" t="s">
        <v>340</v>
      </c>
      <c r="P36" t="s">
        <v>341</v>
      </c>
      <c r="Q36" t="s">
        <v>342</v>
      </c>
      <c r="R36" t="s">
        <v>343</v>
      </c>
      <c r="S36" t="s">
        <v>344</v>
      </c>
      <c r="T36" t="s">
        <v>345</v>
      </c>
      <c r="U36" t="s">
        <v>346</v>
      </c>
      <c r="V36" t="s">
        <v>347</v>
      </c>
    </row>
    <row r="37" spans="1:22">
      <c r="A37" t="s">
        <v>348</v>
      </c>
      <c r="B37" t="s">
        <v>349</v>
      </c>
      <c r="C37" t="str">
        <f>PROPER(Table2[[#This Row],[product_name_old]])</f>
        <v>Ptron Solero Mb301 3A Micro Usb Data &amp; Charging Cable, Made In India, 480Mbps Data Sync, Strong &amp; Durable 1.5-Meter Nylon Braided Usb Cable For Micro Usb Devices - (Black)</v>
      </c>
      <c r="D37" s="14" t="s">
        <v>18</v>
      </c>
      <c r="E37">
        <v>99</v>
      </c>
      <c r="F37">
        <v>666.66</v>
      </c>
      <c r="G37" s="2" t="str">
        <f>IF(E37&lt;200,"&lt;₹200",IF(E37&lt;=500,"₹200-₹500","&gt;₹500"))</f>
        <v>&lt;₹200</v>
      </c>
      <c r="H37" s="2">
        <f>IF(I37&gt;=50%,1,0)</f>
        <v>1</v>
      </c>
      <c r="I37" s="1">
        <v>0.85</v>
      </c>
      <c r="J37" s="1">
        <f>(K37)+(M37/1000)</f>
        <v>28.770999999999997</v>
      </c>
      <c r="K37">
        <v>3.9</v>
      </c>
      <c r="L37">
        <f>IF(Table2[[#This Row],[rating_count]]&lt;1000,1,0)</f>
        <v>0</v>
      </c>
      <c r="M37" s="4">
        <v>24871</v>
      </c>
      <c r="N37" s="4">
        <f>PRODUCT(F37,M37)</f>
        <v>16580500.859999999</v>
      </c>
      <c r="O37" t="s">
        <v>350</v>
      </c>
      <c r="P37" t="s">
        <v>69</v>
      </c>
      <c r="Q37" t="s">
        <v>70</v>
      </c>
      <c r="R37" t="s">
        <v>71</v>
      </c>
      <c r="S37" t="s">
        <v>72</v>
      </c>
      <c r="T37" t="s">
        <v>351</v>
      </c>
      <c r="U37" t="s">
        <v>352</v>
      </c>
      <c r="V37" t="s">
        <v>353</v>
      </c>
    </row>
    <row r="38" spans="1:22">
      <c r="A38" t="s">
        <v>354</v>
      </c>
      <c r="B38" t="s">
        <v>12825</v>
      </c>
      <c r="C38" t="str">
        <f>PROPER(Table2[[#This Row],[product_name_old]])</f>
        <v>Amazon Basics Nylon Braided Usb-C To Lightning Cable, Fast Charging Mfi Certified Smartphone, Iphone Charger (6-Foot, Dark Grey)</v>
      </c>
      <c r="D38" s="14" t="s">
        <v>18</v>
      </c>
      <c r="E38">
        <v>899</v>
      </c>
      <c r="F38" s="2">
        <v>1900</v>
      </c>
      <c r="G38" s="2" t="str">
        <f>IF(E38&lt;200,"&lt;₹200",IF(E38&lt;=500,"₹200-₹500","&gt;₹500"))</f>
        <v>&gt;₹500</v>
      </c>
      <c r="H38" s="2">
        <f>IF(I38&gt;=50%,1,0)</f>
        <v>1</v>
      </c>
      <c r="I38" s="1">
        <v>0.53</v>
      </c>
      <c r="J38" s="1">
        <f>(K38)+(M38/1000)</f>
        <v>17.951999999999998</v>
      </c>
      <c r="K38">
        <v>4.4000000000000004</v>
      </c>
      <c r="L38">
        <f>IF(Table2[[#This Row],[rating_count]]&lt;1000,1,0)</f>
        <v>0</v>
      </c>
      <c r="M38" s="4">
        <v>13552</v>
      </c>
      <c r="N38" s="4">
        <f>PRODUCT(F38,M38)</f>
        <v>25748800</v>
      </c>
      <c r="O38" t="s">
        <v>355</v>
      </c>
      <c r="P38" t="s">
        <v>356</v>
      </c>
      <c r="Q38" t="s">
        <v>357</v>
      </c>
      <c r="R38" t="s">
        <v>358</v>
      </c>
      <c r="S38" t="s">
        <v>359</v>
      </c>
      <c r="T38" t="s">
        <v>360</v>
      </c>
      <c r="U38" t="s">
        <v>361</v>
      </c>
      <c r="V38" t="s">
        <v>362</v>
      </c>
    </row>
    <row r="39" spans="1:22">
      <c r="A39" t="s">
        <v>363</v>
      </c>
      <c r="B39" t="s">
        <v>364</v>
      </c>
      <c r="C39" t="str">
        <f>PROPER(Table2[[#This Row],[product_name_old]])</f>
        <v>Sounce 65W Oneplus Dash Warp Charge Cable, 6.5A Type-C To Usb C Pd Data Sync Fast Charging Cable Compatible With One Plus 8T/ 9/ 9R/ 9 Pro/ 9Rt/ 10R/ Nord &amp; For All Type C Devices ‚Äì Red, 1 Meter</v>
      </c>
      <c r="D39" s="14" t="s">
        <v>18</v>
      </c>
      <c r="E39">
        <v>199</v>
      </c>
      <c r="F39">
        <v>999</v>
      </c>
      <c r="G39" s="2" t="str">
        <f>IF(E39&lt;200,"&lt;₹200",IF(E39&lt;=500,"₹200-₹500","&gt;₹500"))</f>
        <v>&lt;₹200</v>
      </c>
      <c r="H39" s="2">
        <f>IF(I39&gt;=50%,1,0)</f>
        <v>1</v>
      </c>
      <c r="I39" s="1">
        <v>0.8</v>
      </c>
      <c r="J39" s="1">
        <f>(K39)+(M39/1000)</f>
        <v>4.5759999999999996</v>
      </c>
      <c r="K39">
        <v>4</v>
      </c>
      <c r="L39">
        <f>IF(Table2[[#This Row],[rating_count]]&lt;1000,1,0)</f>
        <v>1</v>
      </c>
      <c r="M39" s="4">
        <v>576</v>
      </c>
      <c r="N39" s="4">
        <f>PRODUCT(F39,M39)</f>
        <v>575424</v>
      </c>
      <c r="O39" t="s">
        <v>365</v>
      </c>
      <c r="P39" t="s">
        <v>366</v>
      </c>
      <c r="Q39" t="s">
        <v>367</v>
      </c>
      <c r="R39" t="s">
        <v>368</v>
      </c>
      <c r="S39" t="s">
        <v>369</v>
      </c>
      <c r="T39" t="s">
        <v>370</v>
      </c>
      <c r="U39" t="s">
        <v>371</v>
      </c>
      <c r="V39" t="s">
        <v>372</v>
      </c>
    </row>
    <row r="40" spans="1:22">
      <c r="A40" t="s">
        <v>373</v>
      </c>
      <c r="B40" t="s">
        <v>374</v>
      </c>
      <c r="C40" t="str">
        <f>PROPER(Table2[[#This Row],[product_name_old]])</f>
        <v>Oneplus 126 Cm (50 Inches) Y Series 4K Ultra Hd Smart Android Led Tv 50Y1S Pro (Black)</v>
      </c>
      <c r="D40" s="14" t="s">
        <v>168</v>
      </c>
      <c r="E40" s="2">
        <v>32999</v>
      </c>
      <c r="F40" s="2">
        <v>45999</v>
      </c>
      <c r="G40" s="2" t="str">
        <f>IF(E40&lt;200,"&lt;₹200",IF(E40&lt;=500,"₹200-₹500","&gt;₹500"))</f>
        <v>&gt;₹500</v>
      </c>
      <c r="H40" s="2">
        <f>IF(I40&gt;=50%,1,0)</f>
        <v>0</v>
      </c>
      <c r="I40" s="1">
        <v>0.28000000000000003</v>
      </c>
      <c r="J40" s="1">
        <f>(K40)+(M40/1000)</f>
        <v>11.498000000000001</v>
      </c>
      <c r="K40">
        <v>4.2</v>
      </c>
      <c r="L40">
        <f>IF(Table2[[#This Row],[rating_count]]&lt;1000,1,0)</f>
        <v>0</v>
      </c>
      <c r="M40" s="4">
        <v>7298</v>
      </c>
      <c r="N40" s="4">
        <f>PRODUCT(F40,M40)</f>
        <v>335700702</v>
      </c>
      <c r="O40" t="s">
        <v>375</v>
      </c>
      <c r="P40" t="s">
        <v>376</v>
      </c>
      <c r="Q40" t="s">
        <v>377</v>
      </c>
      <c r="R40" t="s">
        <v>378</v>
      </c>
      <c r="S40" t="s">
        <v>379</v>
      </c>
      <c r="T40" t="s">
        <v>380</v>
      </c>
      <c r="U40" t="s">
        <v>381</v>
      </c>
      <c r="V40" t="s">
        <v>382</v>
      </c>
    </row>
    <row r="41" spans="1:22">
      <c r="A41" t="s">
        <v>383</v>
      </c>
      <c r="B41" t="s">
        <v>384</v>
      </c>
      <c r="C41" t="str">
        <f>PROPER(Table2[[#This Row],[product_name_old]])</f>
        <v>Duracell Type C To Type C 5A (100W) Braided Sync &amp; Fast Charging Cable, 3.9 Feet (1.2M). Usb C To C Cable, Supports Pd &amp; Qc 3.0 Charging, 5 Gbps Data Transmission ‚Äì Black</v>
      </c>
      <c r="D41" s="14" t="s">
        <v>18</v>
      </c>
      <c r="E41">
        <v>970</v>
      </c>
      <c r="F41" s="2">
        <v>1999</v>
      </c>
      <c r="G41" s="2" t="str">
        <f>IF(E41&lt;200,"&lt;₹200",IF(E41&lt;=500,"₹200-₹500","&gt;₹500"))</f>
        <v>&gt;₹500</v>
      </c>
      <c r="H41" s="2">
        <f>IF(I41&gt;=50%,1,0)</f>
        <v>1</v>
      </c>
      <c r="I41" s="1">
        <v>0.51</v>
      </c>
      <c r="J41" s="1">
        <f>(K41)+(M41/1000)</f>
        <v>4.6619999999999999</v>
      </c>
      <c r="K41">
        <v>4.2</v>
      </c>
      <c r="L41">
        <f>IF(Table2[[#This Row],[rating_count]]&lt;1000,1,0)</f>
        <v>1</v>
      </c>
      <c r="M41" s="4">
        <v>462</v>
      </c>
      <c r="N41" s="4">
        <f>PRODUCT(F41,M41)</f>
        <v>923538</v>
      </c>
      <c r="O41" t="s">
        <v>385</v>
      </c>
      <c r="P41" t="s">
        <v>386</v>
      </c>
      <c r="Q41" t="s">
        <v>387</v>
      </c>
      <c r="R41" t="s">
        <v>388</v>
      </c>
      <c r="S41" t="s">
        <v>389</v>
      </c>
      <c r="T41" t="s">
        <v>390</v>
      </c>
      <c r="U41" t="s">
        <v>391</v>
      </c>
      <c r="V41" t="s">
        <v>392</v>
      </c>
    </row>
    <row r="42" spans="1:22">
      <c r="A42" t="s">
        <v>393</v>
      </c>
      <c r="B42" t="s">
        <v>12822</v>
      </c>
      <c r="C42" t="str">
        <f>PROPER(Table2[[#This Row],[product_name_old]])</f>
        <v>Amazon Basics Usb 2.0 Cable - A-Male To B-Male - For Personal Computer, Printer- 6 Feet (1.8 Meters), Black</v>
      </c>
      <c r="D42" s="14" t="s">
        <v>18</v>
      </c>
      <c r="E42">
        <v>209</v>
      </c>
      <c r="F42">
        <v>695</v>
      </c>
      <c r="G42" s="2" t="str">
        <f>IF(E42&lt;200,"&lt;₹200",IF(E42&lt;=500,"₹200-₹500","&gt;₹500"))</f>
        <v>₹200-₹500</v>
      </c>
      <c r="H42" s="2">
        <f>IF(I42&gt;=50%,1,0)</f>
        <v>1</v>
      </c>
      <c r="I42" s="1">
        <v>0.7</v>
      </c>
      <c r="J42" s="1">
        <f>(K42)+(M42/1000)</f>
        <v>112.187</v>
      </c>
      <c r="K42">
        <v>4.5</v>
      </c>
      <c r="L42">
        <f>IF(Table2[[#This Row],[rating_count]]&lt;1000,1,0)</f>
        <v>0</v>
      </c>
      <c r="M42" s="4">
        <v>107687</v>
      </c>
      <c r="N42" s="4">
        <f>PRODUCT(F42,M42)</f>
        <v>74842465</v>
      </c>
      <c r="O42" t="s">
        <v>394</v>
      </c>
      <c r="P42" t="s">
        <v>395</v>
      </c>
      <c r="Q42" t="s">
        <v>396</v>
      </c>
      <c r="R42" t="s">
        <v>397</v>
      </c>
      <c r="S42" t="s">
        <v>398</v>
      </c>
      <c r="T42" t="s">
        <v>399</v>
      </c>
      <c r="U42" t="s">
        <v>400</v>
      </c>
      <c r="V42" t="s">
        <v>401</v>
      </c>
    </row>
    <row r="43" spans="1:22">
      <c r="A43" t="s">
        <v>402</v>
      </c>
      <c r="B43" t="s">
        <v>403</v>
      </c>
      <c r="C43" t="str">
        <f>PROPER(Table2[[#This Row],[product_name_old]])</f>
        <v>Mi 108 Cm (43 Inches) Full Hd Android Led Tv 4C | L43M6-Inc (Black)</v>
      </c>
      <c r="D43" s="14" t="s">
        <v>168</v>
      </c>
      <c r="E43" s="2">
        <v>19999</v>
      </c>
      <c r="F43" s="2">
        <v>34999</v>
      </c>
      <c r="G43" s="2" t="str">
        <f>IF(E43&lt;200,"&lt;₹200",IF(E43&lt;=500,"₹200-₹500","&gt;₹500"))</f>
        <v>&gt;₹500</v>
      </c>
      <c r="H43" s="2">
        <f>IF(I43&gt;=50%,1,0)</f>
        <v>0</v>
      </c>
      <c r="I43" s="1">
        <v>0.43</v>
      </c>
      <c r="J43" s="1">
        <f>(K43)+(M43/1000)</f>
        <v>31.451000000000001</v>
      </c>
      <c r="K43">
        <v>4.3</v>
      </c>
      <c r="L43">
        <f>IF(Table2[[#This Row],[rating_count]]&lt;1000,1,0)</f>
        <v>0</v>
      </c>
      <c r="M43" s="4">
        <v>27151</v>
      </c>
      <c r="N43" s="4">
        <f>PRODUCT(F43,M43)</f>
        <v>950257849</v>
      </c>
      <c r="O43" t="s">
        <v>404</v>
      </c>
      <c r="P43" t="s">
        <v>405</v>
      </c>
      <c r="Q43" t="s">
        <v>406</v>
      </c>
      <c r="R43" t="s">
        <v>407</v>
      </c>
      <c r="S43" t="s">
        <v>408</v>
      </c>
      <c r="T43" t="s">
        <v>12729</v>
      </c>
      <c r="U43" t="s">
        <v>409</v>
      </c>
      <c r="V43" t="s">
        <v>410</v>
      </c>
    </row>
    <row r="44" spans="1:22">
      <c r="A44" t="s">
        <v>411</v>
      </c>
      <c r="B44" t="s">
        <v>412</v>
      </c>
      <c r="C44" t="str">
        <f>PROPER(Table2[[#This Row],[product_name_old]])</f>
        <v>Wayona Nylon Braided 3A Lightning To Usb A Syncing And Fast Charging Data Cable For Iphone, Ipad (3 Ft Pack Of 1, Black)</v>
      </c>
      <c r="D44" s="14" t="s">
        <v>18</v>
      </c>
      <c r="E44">
        <v>399</v>
      </c>
      <c r="F44" s="2">
        <v>1099</v>
      </c>
      <c r="G44" s="2" t="str">
        <f>IF(E44&lt;200,"&lt;₹200",IF(E44&lt;=500,"₹200-₹500","&gt;₹500"))</f>
        <v>₹200-₹500</v>
      </c>
      <c r="H44" s="2">
        <f>IF(I44&gt;=50%,1,0)</f>
        <v>1</v>
      </c>
      <c r="I44" s="1">
        <v>0.64</v>
      </c>
      <c r="J44" s="1">
        <f>(K44)+(M44/1000)</f>
        <v>28.468999999999998</v>
      </c>
      <c r="K44">
        <v>4.2</v>
      </c>
      <c r="L44">
        <f>IF(Table2[[#This Row],[rating_count]]&lt;1000,1,0)</f>
        <v>0</v>
      </c>
      <c r="M44" s="4">
        <v>24269</v>
      </c>
      <c r="N44" s="4">
        <f>PRODUCT(F44,M44)</f>
        <v>26671631</v>
      </c>
      <c r="O44" t="s">
        <v>413</v>
      </c>
      <c r="P44" t="s">
        <v>20</v>
      </c>
      <c r="Q44" t="s">
        <v>21</v>
      </c>
      <c r="R44" t="s">
        <v>22</v>
      </c>
      <c r="S44" t="s">
        <v>23</v>
      </c>
      <c r="T44" t="s">
        <v>24</v>
      </c>
      <c r="U44" t="s">
        <v>414</v>
      </c>
      <c r="V44" t="s">
        <v>415</v>
      </c>
    </row>
    <row r="45" spans="1:22">
      <c r="A45" t="s">
        <v>416</v>
      </c>
      <c r="B45" t="s">
        <v>417</v>
      </c>
      <c r="C45" t="str">
        <f>PROPER(Table2[[#This Row],[product_name_old]])</f>
        <v>Tp-Link Nano Ac600 Usb Wi-Fi Adapter(Archer T2U Nano)- 2.4G/5G Dual Band Wireless Network Adapter For Pc Desktop Laptop, Mini Travel Size, Supports Windows 11,10, 8.1, 8, 7, Xp/Mac Os 10.9-10.15</v>
      </c>
      <c r="D45" s="14" t="s">
        <v>98</v>
      </c>
      <c r="E45">
        <v>999</v>
      </c>
      <c r="F45" s="2">
        <v>1599</v>
      </c>
      <c r="G45" s="2" t="str">
        <f>IF(E45&lt;200,"&lt;₹200",IF(E45&lt;=500,"₹200-₹500","&gt;₹500"))</f>
        <v>&gt;₹500</v>
      </c>
      <c r="H45" s="2">
        <f>IF(I45&gt;=50%,1,0)</f>
        <v>0</v>
      </c>
      <c r="I45" s="1">
        <v>0.38</v>
      </c>
      <c r="J45" s="1">
        <f>(K45)+(M45/1000)</f>
        <v>16.393000000000001</v>
      </c>
      <c r="K45">
        <v>4.3</v>
      </c>
      <c r="L45">
        <f>IF(Table2[[#This Row],[rating_count]]&lt;1000,1,0)</f>
        <v>0</v>
      </c>
      <c r="M45" s="4">
        <v>12093</v>
      </c>
      <c r="N45" s="4">
        <f>PRODUCT(F45,M45)</f>
        <v>19336707</v>
      </c>
      <c r="O45" t="s">
        <v>418</v>
      </c>
      <c r="P45" t="s">
        <v>419</v>
      </c>
      <c r="Q45" t="s">
        <v>420</v>
      </c>
      <c r="R45" t="s">
        <v>421</v>
      </c>
      <c r="S45" t="s">
        <v>422</v>
      </c>
      <c r="T45" t="s">
        <v>423</v>
      </c>
      <c r="U45" t="s">
        <v>424</v>
      </c>
      <c r="V45" t="s">
        <v>425</v>
      </c>
    </row>
    <row r="46" spans="1:22">
      <c r="A46" t="s">
        <v>426</v>
      </c>
      <c r="B46" t="s">
        <v>427</v>
      </c>
      <c r="C46" t="str">
        <f>PROPER(Table2[[#This Row],[product_name_old]])</f>
        <v>Flix (Beetel Usb To Micro Usb Pvc Data Sync &amp; 2A Fast Charging Cable, Made In India, 480Mbps Data Sync, Solid Cable, 1 Meter Long Usb Cable For Micro Usb Devices (White)(Xcd-M11)</v>
      </c>
      <c r="D46" s="14" t="s">
        <v>18</v>
      </c>
      <c r="E46">
        <v>59</v>
      </c>
      <c r="F46">
        <v>199</v>
      </c>
      <c r="G46" s="2" t="str">
        <f>IF(E46&lt;200,"&lt;₹200",IF(E46&lt;=500,"₹200-₹500","&gt;₹500"))</f>
        <v>&lt;₹200</v>
      </c>
      <c r="H46" s="2">
        <f>IF(I46&gt;=50%,1,0)</f>
        <v>1</v>
      </c>
      <c r="I46" s="1">
        <v>0.7</v>
      </c>
      <c r="J46" s="1">
        <f>(K46)+(M46/1000)</f>
        <v>13.378</v>
      </c>
      <c r="K46">
        <v>4</v>
      </c>
      <c r="L46">
        <f>IF(Table2[[#This Row],[rating_count]]&lt;1000,1,0)</f>
        <v>0</v>
      </c>
      <c r="M46" s="4">
        <v>9378</v>
      </c>
      <c r="N46" s="4">
        <f>PRODUCT(F46,M46)</f>
        <v>1866222</v>
      </c>
      <c r="O46" t="s">
        <v>428</v>
      </c>
      <c r="P46" t="s">
        <v>235</v>
      </c>
      <c r="Q46" t="s">
        <v>236</v>
      </c>
      <c r="R46" t="s">
        <v>237</v>
      </c>
      <c r="S46" t="s">
        <v>238</v>
      </c>
      <c r="T46" t="s">
        <v>239</v>
      </c>
      <c r="U46" t="s">
        <v>429</v>
      </c>
      <c r="V46" t="s">
        <v>430</v>
      </c>
    </row>
    <row r="47" spans="1:22">
      <c r="A47" t="s">
        <v>431</v>
      </c>
      <c r="B47" t="s">
        <v>432</v>
      </c>
      <c r="C47" t="str">
        <f>PROPER(Table2[[#This Row],[product_name_old]])</f>
        <v>Wecool Nylon Braided Multifunction Fast Charging Cable For Android Smartphone, Ios And Type C Usb Devices, 3 In 1 Charging Cable, 3A, (3 Feet) (Black)</v>
      </c>
      <c r="D47" s="14" t="s">
        <v>18</v>
      </c>
      <c r="E47">
        <v>333</v>
      </c>
      <c r="F47">
        <v>999</v>
      </c>
      <c r="G47" s="2" t="str">
        <f>IF(E47&lt;200,"&lt;₹200",IF(E47&lt;=500,"₹200-₹500","&gt;₹500"))</f>
        <v>₹200-₹500</v>
      </c>
      <c r="H47" s="2">
        <f>IF(I47&gt;=50%,1,0)</f>
        <v>1</v>
      </c>
      <c r="I47" s="1">
        <v>0.67</v>
      </c>
      <c r="J47" s="1">
        <f>(K47)+(M47/1000)</f>
        <v>13.091999999999999</v>
      </c>
      <c r="K47">
        <v>3.3</v>
      </c>
      <c r="L47">
        <f>IF(Table2[[#This Row],[rating_count]]&lt;1000,1,0)</f>
        <v>0</v>
      </c>
      <c r="M47" s="4">
        <v>9792</v>
      </c>
      <c r="N47" s="4">
        <f>PRODUCT(F47,M47)</f>
        <v>9782208</v>
      </c>
      <c r="O47" t="s">
        <v>433</v>
      </c>
      <c r="P47" t="s">
        <v>434</v>
      </c>
      <c r="Q47" t="s">
        <v>435</v>
      </c>
      <c r="R47" t="s">
        <v>436</v>
      </c>
      <c r="S47" t="s">
        <v>437</v>
      </c>
      <c r="T47" t="s">
        <v>438</v>
      </c>
      <c r="U47" t="s">
        <v>439</v>
      </c>
      <c r="V47" t="s">
        <v>440</v>
      </c>
    </row>
    <row r="48" spans="1:22">
      <c r="A48" t="s">
        <v>441</v>
      </c>
      <c r="B48" t="s">
        <v>442</v>
      </c>
      <c r="C48" t="str">
        <f>PROPER(Table2[[#This Row],[product_name_old]])</f>
        <v>D-Link Dwa-131 300 Mbps Wireless Nano Usb Adapter (Black)</v>
      </c>
      <c r="D48" s="14" t="s">
        <v>98</v>
      </c>
      <c r="E48">
        <v>507</v>
      </c>
      <c r="F48" s="2">
        <v>1208</v>
      </c>
      <c r="G48" s="2" t="str">
        <f>IF(E48&lt;200,"&lt;₹200",IF(E48&lt;=500,"₹200-₹500","&gt;₹500"))</f>
        <v>&gt;₹500</v>
      </c>
      <c r="H48" s="2">
        <f>IF(I48&gt;=50%,1,0)</f>
        <v>1</v>
      </c>
      <c r="I48" s="1">
        <v>0.57999999999999996</v>
      </c>
      <c r="J48" s="1">
        <f>(K48)+(M48/1000)</f>
        <v>12.231</v>
      </c>
      <c r="K48">
        <v>4.0999999999999996</v>
      </c>
      <c r="L48">
        <f>IF(Table2[[#This Row],[rating_count]]&lt;1000,1,0)</f>
        <v>0</v>
      </c>
      <c r="M48" s="4">
        <v>8131</v>
      </c>
      <c r="N48" s="4">
        <f>PRODUCT(F48,M48)</f>
        <v>9822248</v>
      </c>
      <c r="O48" t="s">
        <v>443</v>
      </c>
      <c r="P48" t="s">
        <v>444</v>
      </c>
      <c r="Q48" t="s">
        <v>445</v>
      </c>
      <c r="R48" t="s">
        <v>446</v>
      </c>
      <c r="S48" t="s">
        <v>447</v>
      </c>
      <c r="T48" t="s">
        <v>448</v>
      </c>
      <c r="U48" t="s">
        <v>449</v>
      </c>
      <c r="V48" t="s">
        <v>450</v>
      </c>
    </row>
    <row r="49" spans="1:22">
      <c r="A49" t="s">
        <v>451</v>
      </c>
      <c r="B49" t="s">
        <v>452</v>
      </c>
      <c r="C49" t="str">
        <f>PROPER(Table2[[#This Row],[product_name_old]])</f>
        <v>Amazon Basics High-Speed Hdmi Cable, 6 Feet - Supports Ethernet, 3D, 4K Video,Black</v>
      </c>
      <c r="D49" s="14" t="s">
        <v>128</v>
      </c>
      <c r="E49">
        <v>309</v>
      </c>
      <c r="F49">
        <v>475</v>
      </c>
      <c r="G49" s="2" t="str">
        <f>IF(E49&lt;200,"&lt;₹200",IF(E49&lt;=500,"₹200-₹500","&gt;₹500"))</f>
        <v>₹200-₹500</v>
      </c>
      <c r="H49" s="2">
        <f>IF(I49&gt;=50%,1,0)</f>
        <v>0</v>
      </c>
      <c r="I49" s="1">
        <v>0.35</v>
      </c>
      <c r="J49" s="1">
        <f>(K49)+(M49/1000)</f>
        <v>431.37299999999999</v>
      </c>
      <c r="K49">
        <v>4.4000000000000004</v>
      </c>
      <c r="L49">
        <f>IF(Table2[[#This Row],[rating_count]]&lt;1000,1,0)</f>
        <v>0</v>
      </c>
      <c r="M49" s="4">
        <v>426973</v>
      </c>
      <c r="N49" s="4">
        <f>PRODUCT(F49,M49)</f>
        <v>202812175</v>
      </c>
      <c r="O49" t="s">
        <v>453</v>
      </c>
      <c r="P49" t="s">
        <v>130</v>
      </c>
      <c r="Q49" t="s">
        <v>131</v>
      </c>
      <c r="R49" t="s">
        <v>132</v>
      </c>
      <c r="S49" t="s">
        <v>133</v>
      </c>
      <c r="T49" t="s">
        <v>134</v>
      </c>
      <c r="U49" t="s">
        <v>454</v>
      </c>
      <c r="V49" t="s">
        <v>455</v>
      </c>
    </row>
    <row r="50" spans="1:22">
      <c r="A50" t="s">
        <v>456</v>
      </c>
      <c r="B50" t="s">
        <v>457</v>
      </c>
      <c r="C50" t="str">
        <f>PROPER(Table2[[#This Row],[product_name_old]])</f>
        <v>7Seven¬Æ Compatible For Samsung Smart 4K Ultra Hd Tv Monitor Remote Control Replacement Of Original Samsung Tv Remote For Led Oled Uhd Qled And Suitable For 6 7 8 Series Samsung Tv With Hot Keys Bn59-01259E</v>
      </c>
      <c r="D50" s="14" t="s">
        <v>458</v>
      </c>
      <c r="E50">
        <v>399</v>
      </c>
      <c r="F50">
        <v>999</v>
      </c>
      <c r="G50" s="2" t="str">
        <f>IF(E50&lt;200,"&lt;₹200",IF(E50&lt;=500,"₹200-₹500","&gt;₹500"))</f>
        <v>₹200-₹500</v>
      </c>
      <c r="H50" s="2">
        <f>IF(I50&gt;=50%,1,0)</f>
        <v>1</v>
      </c>
      <c r="I50" s="1">
        <v>0.6</v>
      </c>
      <c r="J50" s="1">
        <f>(K50)+(M50/1000)</f>
        <v>4.093</v>
      </c>
      <c r="K50">
        <v>3.6</v>
      </c>
      <c r="L50">
        <f>IF(Table2[[#This Row],[rating_count]]&lt;1000,1,0)</f>
        <v>1</v>
      </c>
      <c r="M50" s="4">
        <v>493</v>
      </c>
      <c r="N50" s="4">
        <f>PRODUCT(F50,M50)</f>
        <v>492507</v>
      </c>
      <c r="O50" t="s">
        <v>459</v>
      </c>
      <c r="P50" t="s">
        <v>460</v>
      </c>
      <c r="Q50" t="s">
        <v>461</v>
      </c>
      <c r="R50" t="s">
        <v>462</v>
      </c>
      <c r="S50" t="s">
        <v>463</v>
      </c>
      <c r="T50" t="s">
        <v>464</v>
      </c>
      <c r="U50" t="s">
        <v>465</v>
      </c>
      <c r="V50" t="s">
        <v>466</v>
      </c>
    </row>
    <row r="51" spans="1:22">
      <c r="A51" t="s">
        <v>467</v>
      </c>
      <c r="B51" t="s">
        <v>12826</v>
      </c>
      <c r="C51" t="str">
        <f>PROPER(Table2[[#This Row],[product_name_old]])</f>
        <v>Amazon Basics Micro Usb Fast Charging Cable For Android Smartphone,Personal Computer,Printer With Gold Plated Connectors (6 Feet, Black)</v>
      </c>
      <c r="D51" s="14" t="s">
        <v>18</v>
      </c>
      <c r="E51">
        <v>199</v>
      </c>
      <c r="F51">
        <v>395</v>
      </c>
      <c r="G51" s="2" t="str">
        <f>IF(E51&lt;200,"&lt;₹200",IF(E51&lt;=500,"₹200-₹500","&gt;₹500"))</f>
        <v>&lt;₹200</v>
      </c>
      <c r="H51" s="2">
        <f>IF(I51&gt;=50%,1,0)</f>
        <v>1</v>
      </c>
      <c r="I51" s="1">
        <v>0.5</v>
      </c>
      <c r="J51" s="1">
        <f>(K51)+(M51/1000)</f>
        <v>96.795000000000002</v>
      </c>
      <c r="K51">
        <v>4.2</v>
      </c>
      <c r="L51">
        <f>IF(Table2[[#This Row],[rating_count]]&lt;1000,1,0)</f>
        <v>0</v>
      </c>
      <c r="M51" s="4">
        <v>92595</v>
      </c>
      <c r="N51" s="4">
        <f>PRODUCT(F51,M51)</f>
        <v>36575025</v>
      </c>
      <c r="O51" t="s">
        <v>468</v>
      </c>
      <c r="P51" t="s">
        <v>469</v>
      </c>
      <c r="Q51" t="s">
        <v>470</v>
      </c>
      <c r="R51" t="s">
        <v>471</v>
      </c>
      <c r="S51" t="s">
        <v>472</v>
      </c>
      <c r="T51" t="s">
        <v>473</v>
      </c>
      <c r="U51" t="s">
        <v>474</v>
      </c>
      <c r="V51" t="s">
        <v>475</v>
      </c>
    </row>
    <row r="52" spans="1:22">
      <c r="A52" t="s">
        <v>476</v>
      </c>
      <c r="B52" t="s">
        <v>477</v>
      </c>
      <c r="C52" t="str">
        <f>PROPER(Table2[[#This Row],[product_name_old]])</f>
        <v>Tp-Link Ac600 600 Mbps Wifi Wireless Network Usb Adapter For Desktop Pc With 2.4Ghz/5Ghz High Gain Dual Band 5Dbi Antenna Wi-Fi, Supports Windows 11/10/8.1/8/7/Xp, Mac Os 10.15 And Earlier (Archer T2U Plus)</v>
      </c>
      <c r="D52" s="14" t="s">
        <v>98</v>
      </c>
      <c r="E52" s="2">
        <v>1199</v>
      </c>
      <c r="F52" s="2">
        <v>2199</v>
      </c>
      <c r="G52" s="2" t="str">
        <f>IF(E52&lt;200,"&lt;₹200",IF(E52&lt;=500,"₹200-₹500","&gt;₹500"))</f>
        <v>&gt;₹500</v>
      </c>
      <c r="H52" s="2">
        <f>IF(I52&gt;=50%,1,0)</f>
        <v>0</v>
      </c>
      <c r="I52" s="1">
        <v>0.45</v>
      </c>
      <c r="J52" s="1">
        <f>(K52)+(M52/1000)</f>
        <v>29.18</v>
      </c>
      <c r="K52">
        <v>4.4000000000000004</v>
      </c>
      <c r="L52">
        <f>IF(Table2[[#This Row],[rating_count]]&lt;1000,1,0)</f>
        <v>0</v>
      </c>
      <c r="M52" s="4">
        <v>24780</v>
      </c>
      <c r="N52" s="4">
        <f>PRODUCT(F52,M52)</f>
        <v>54491220</v>
      </c>
      <c r="O52" t="s">
        <v>478</v>
      </c>
      <c r="P52" t="s">
        <v>479</v>
      </c>
      <c r="Q52" t="s">
        <v>480</v>
      </c>
      <c r="R52" t="s">
        <v>481</v>
      </c>
      <c r="S52" t="s">
        <v>482</v>
      </c>
      <c r="T52" t="s">
        <v>483</v>
      </c>
      <c r="U52" t="s">
        <v>484</v>
      </c>
      <c r="V52" t="s">
        <v>485</v>
      </c>
    </row>
    <row r="53" spans="1:22">
      <c r="A53" t="s">
        <v>486</v>
      </c>
      <c r="B53" t="s">
        <v>12847</v>
      </c>
      <c r="C53" t="str">
        <f>PROPER(Table2[[#This Row],[product_name_old]])</f>
        <v>Amazon Basics Micro Usb Fast Charging Cable For Android Phones With Gold Plated Connectors (3 Feet, Black)</v>
      </c>
      <c r="D53" s="14" t="s">
        <v>18</v>
      </c>
      <c r="E53">
        <v>179</v>
      </c>
      <c r="F53">
        <v>500</v>
      </c>
      <c r="G53" s="2" t="str">
        <f>IF(E53&lt;200,"&lt;₹200",IF(E53&lt;=500,"₹200-₹500","&gt;₹500"))</f>
        <v>&lt;₹200</v>
      </c>
      <c r="H53" s="2">
        <f>IF(I53&gt;=50%,1,0)</f>
        <v>1</v>
      </c>
      <c r="I53" s="1">
        <v>0.64</v>
      </c>
      <c r="J53" s="1">
        <f>(K53)+(M53/1000)</f>
        <v>96.795000000000002</v>
      </c>
      <c r="K53">
        <v>4.2</v>
      </c>
      <c r="L53">
        <f>IF(Table2[[#This Row],[rating_count]]&lt;1000,1,0)</f>
        <v>0</v>
      </c>
      <c r="M53" s="4">
        <v>92595</v>
      </c>
      <c r="N53" s="4">
        <f>PRODUCT(F53,M53)</f>
        <v>46297500</v>
      </c>
      <c r="O53" t="s">
        <v>487</v>
      </c>
      <c r="P53" t="s">
        <v>469</v>
      </c>
      <c r="Q53" t="s">
        <v>470</v>
      </c>
      <c r="R53" t="s">
        <v>471</v>
      </c>
      <c r="S53" t="s">
        <v>472</v>
      </c>
      <c r="T53" t="s">
        <v>473</v>
      </c>
      <c r="U53" t="s">
        <v>488</v>
      </c>
      <c r="V53" t="s">
        <v>489</v>
      </c>
    </row>
    <row r="54" spans="1:22">
      <c r="A54" t="s">
        <v>490</v>
      </c>
      <c r="B54" t="s">
        <v>12846</v>
      </c>
      <c r="C54" t="str">
        <f>PROPER(Table2[[#This Row],[product_name_old]])</f>
        <v>Amazon Basics New Release Nylon Usb-A To Lightning Cable Cord, Fast Charging Mfi Certified Charger For Apple Iphone, Ipad (6-Ft, Rose Gold)</v>
      </c>
      <c r="D54" s="14" t="s">
        <v>18</v>
      </c>
      <c r="E54">
        <v>799</v>
      </c>
      <c r="F54" s="2">
        <v>2100</v>
      </c>
      <c r="G54" s="2" t="str">
        <f>IF(E54&lt;200,"&lt;₹200",IF(E54&lt;=500,"₹200-₹500","&gt;₹500"))</f>
        <v>&gt;₹500</v>
      </c>
      <c r="H54" s="2">
        <f>IF(I54&gt;=50%,1,0)</f>
        <v>1</v>
      </c>
      <c r="I54" s="1">
        <v>0.62</v>
      </c>
      <c r="J54" s="1">
        <f>(K54)+(M54/1000)</f>
        <v>12.488</v>
      </c>
      <c r="K54">
        <v>4.3</v>
      </c>
      <c r="L54">
        <f>IF(Table2[[#This Row],[rating_count]]&lt;1000,1,0)</f>
        <v>0</v>
      </c>
      <c r="M54" s="4">
        <v>8188</v>
      </c>
      <c r="N54" s="4">
        <f>PRODUCT(F54,M54)</f>
        <v>17194800</v>
      </c>
      <c r="O54" t="s">
        <v>491</v>
      </c>
      <c r="P54" t="s">
        <v>492</v>
      </c>
      <c r="Q54" t="s">
        <v>493</v>
      </c>
      <c r="R54" t="s">
        <v>494</v>
      </c>
      <c r="S54" t="s">
        <v>495</v>
      </c>
      <c r="T54" t="s">
        <v>496</v>
      </c>
      <c r="U54" t="s">
        <v>497</v>
      </c>
      <c r="V54" t="s">
        <v>498</v>
      </c>
    </row>
    <row r="55" spans="1:22">
      <c r="A55" t="s">
        <v>499</v>
      </c>
      <c r="B55" t="s">
        <v>500</v>
      </c>
      <c r="C55" t="str">
        <f>PROPER(Table2[[#This Row],[product_name_old]])</f>
        <v>Vw 80 Cm (32 Inches) Frameless Series Hd Ready Led Tv Vw32A (Black)</v>
      </c>
      <c r="D55" s="14" t="s">
        <v>501</v>
      </c>
      <c r="E55" s="2">
        <v>6999</v>
      </c>
      <c r="F55" s="2">
        <v>12999</v>
      </c>
      <c r="G55" s="2" t="str">
        <f>IF(E55&lt;200,"&lt;₹200",IF(E55&lt;=500,"₹200-₹500","&gt;₹500"))</f>
        <v>&gt;₹500</v>
      </c>
      <c r="H55" s="2">
        <f>IF(I55&gt;=50%,1,0)</f>
        <v>0</v>
      </c>
      <c r="I55" s="1">
        <v>0.46</v>
      </c>
      <c r="J55" s="1">
        <f>(K55)+(M55/1000)</f>
        <v>8.2029999999999994</v>
      </c>
      <c r="K55">
        <v>4.2</v>
      </c>
      <c r="L55">
        <f>IF(Table2[[#This Row],[rating_count]]&lt;1000,1,0)</f>
        <v>0</v>
      </c>
      <c r="M55" s="4">
        <v>4003</v>
      </c>
      <c r="N55" s="4">
        <f>PRODUCT(F55,M55)</f>
        <v>52034997</v>
      </c>
      <c r="O55" t="s">
        <v>502</v>
      </c>
      <c r="P55" t="s">
        <v>503</v>
      </c>
      <c r="Q55" t="s">
        <v>504</v>
      </c>
      <c r="R55" t="s">
        <v>505</v>
      </c>
      <c r="S55" t="s">
        <v>506</v>
      </c>
      <c r="T55" t="s">
        <v>12730</v>
      </c>
      <c r="U55" t="s">
        <v>507</v>
      </c>
      <c r="V55" t="s">
        <v>508</v>
      </c>
    </row>
    <row r="56" spans="1:22">
      <c r="A56" t="s">
        <v>509</v>
      </c>
      <c r="B56" t="s">
        <v>510</v>
      </c>
      <c r="C56" t="str">
        <f>PROPER(Table2[[#This Row],[product_name_old]])</f>
        <v>Ambrane Unbreakable 3A Fast Charging Braided Type C Cable    1.5 Meter (Rct15, Blue) Supports Qc 2.0/3.0 Charging</v>
      </c>
      <c r="D56" s="14" t="s">
        <v>18</v>
      </c>
      <c r="E56">
        <v>199</v>
      </c>
      <c r="F56">
        <v>349</v>
      </c>
      <c r="G56" s="2" t="str">
        <f>IF(E56&lt;200,"&lt;₹200",IF(E56&lt;=500,"₹200-₹500","&gt;₹500"))</f>
        <v>&lt;₹200</v>
      </c>
      <c r="H56" s="2">
        <f>IF(I56&gt;=50%,1,0)</f>
        <v>0</v>
      </c>
      <c r="I56" s="1">
        <v>0.43</v>
      </c>
      <c r="J56" s="1">
        <f>(K56)+(M56/1000)</f>
        <v>4.4139999999999997</v>
      </c>
      <c r="K56">
        <v>4.0999999999999996</v>
      </c>
      <c r="L56">
        <f>IF(Table2[[#This Row],[rating_count]]&lt;1000,1,0)</f>
        <v>1</v>
      </c>
      <c r="M56" s="4">
        <v>314</v>
      </c>
      <c r="N56" s="4">
        <f>PRODUCT(F56,M56)</f>
        <v>109586</v>
      </c>
      <c r="O56" t="s">
        <v>511</v>
      </c>
      <c r="P56" t="s">
        <v>512</v>
      </c>
      <c r="Q56" t="s">
        <v>513</v>
      </c>
      <c r="R56" t="s">
        <v>514</v>
      </c>
      <c r="S56" t="s">
        <v>515</v>
      </c>
      <c r="T56" t="s">
        <v>516</v>
      </c>
      <c r="U56" t="s">
        <v>517</v>
      </c>
      <c r="V56" t="s">
        <v>518</v>
      </c>
    </row>
    <row r="57" spans="1:22">
      <c r="A57" t="s">
        <v>519</v>
      </c>
      <c r="B57" t="s">
        <v>520</v>
      </c>
      <c r="C57" t="str">
        <f>PROPER(Table2[[#This Row],[product_name_old]])</f>
        <v>Tata Sky Universal Remote</v>
      </c>
      <c r="D57" s="14" t="s">
        <v>458</v>
      </c>
      <c r="E57">
        <v>230</v>
      </c>
      <c r="F57">
        <v>499</v>
      </c>
      <c r="G57" s="2" t="str">
        <f>IF(E57&lt;200,"&lt;₹200",IF(E57&lt;=500,"₹200-₹500","&gt;₹500"))</f>
        <v>₹200-₹500</v>
      </c>
      <c r="H57" s="2">
        <f>IF(I57&gt;=50%,1,0)</f>
        <v>1</v>
      </c>
      <c r="I57" s="1">
        <v>0.54</v>
      </c>
      <c r="J57" s="1">
        <f>(K57)+(M57/1000)</f>
        <v>6.66</v>
      </c>
      <c r="K57">
        <v>3.7</v>
      </c>
      <c r="L57">
        <f>IF(Table2[[#This Row],[rating_count]]&lt;1000,1,0)</f>
        <v>0</v>
      </c>
      <c r="M57" s="4">
        <v>2960</v>
      </c>
      <c r="N57" s="4">
        <f>PRODUCT(F57,M57)</f>
        <v>1477040</v>
      </c>
      <c r="O57" t="s">
        <v>521</v>
      </c>
      <c r="P57" t="s">
        <v>522</v>
      </c>
      <c r="Q57" t="s">
        <v>523</v>
      </c>
      <c r="R57" t="s">
        <v>524</v>
      </c>
      <c r="S57" t="s">
        <v>525</v>
      </c>
      <c r="T57" t="s">
        <v>526</v>
      </c>
      <c r="U57" t="s">
        <v>527</v>
      </c>
      <c r="V57" t="s">
        <v>528</v>
      </c>
    </row>
    <row r="58" spans="1:22">
      <c r="A58" t="s">
        <v>529</v>
      </c>
      <c r="B58" t="s">
        <v>530</v>
      </c>
      <c r="C58" t="str">
        <f>PROPER(Table2[[#This Row],[product_name_old]])</f>
        <v>Tp-Link Wifi Dongle 300 Mbps Mini Wireless Network Usb Wi-Fi Adapter For Pc Desktop Laptop(Supports Windows 11/10/8.1/8/7/Xp, Mac Os 10.9-10.15 And Linux, Wps, Soft Ap Mode, Usb 2.0) (Tl-Wn823N),Black</v>
      </c>
      <c r="D58" s="14" t="s">
        <v>98</v>
      </c>
      <c r="E58">
        <v>649</v>
      </c>
      <c r="F58" s="2">
        <v>1399</v>
      </c>
      <c r="G58" s="2" t="str">
        <f>IF(E58&lt;200,"&lt;₹200",IF(E58&lt;=500,"₹200-₹500","&gt;₹500"))</f>
        <v>&gt;₹500</v>
      </c>
      <c r="H58" s="2">
        <f>IF(I58&gt;=50%,1,0)</f>
        <v>1</v>
      </c>
      <c r="I58" s="1">
        <v>0.54</v>
      </c>
      <c r="J58" s="1">
        <f>(K58)+(M58/1000)</f>
        <v>183.89099999999999</v>
      </c>
      <c r="K58">
        <v>4.2</v>
      </c>
      <c r="L58">
        <f>IF(Table2[[#This Row],[rating_count]]&lt;1000,1,0)</f>
        <v>0</v>
      </c>
      <c r="M58" s="4">
        <v>179691</v>
      </c>
      <c r="N58" s="4">
        <f>PRODUCT(F58,M58)</f>
        <v>251387709</v>
      </c>
      <c r="O58" t="s">
        <v>531</v>
      </c>
      <c r="P58" t="s">
        <v>100</v>
      </c>
      <c r="Q58" t="s">
        <v>101</v>
      </c>
      <c r="R58" t="s">
        <v>102</v>
      </c>
      <c r="S58" t="s">
        <v>103</v>
      </c>
      <c r="T58" t="s">
        <v>104</v>
      </c>
      <c r="U58" t="s">
        <v>532</v>
      </c>
      <c r="V58" t="s">
        <v>533</v>
      </c>
    </row>
    <row r="59" spans="1:22">
      <c r="A59" t="s">
        <v>534</v>
      </c>
      <c r="B59" t="s">
        <v>535</v>
      </c>
      <c r="C59" t="str">
        <f>PROPER(Table2[[#This Row],[product_name_old]])</f>
        <v>Oneplus 80 Cm (32 Inches) Y Series Hd Ready Smart Android Led Tv 32 Y1S (Black)</v>
      </c>
      <c r="D59" s="14" t="s">
        <v>168</v>
      </c>
      <c r="E59" s="2">
        <v>15999</v>
      </c>
      <c r="F59" s="2">
        <v>21999</v>
      </c>
      <c r="G59" s="2" t="str">
        <f>IF(E59&lt;200,"&lt;₹200",IF(E59&lt;=500,"₹200-₹500","&gt;₹500"))</f>
        <v>&gt;₹500</v>
      </c>
      <c r="H59" s="2">
        <f>IF(I59&gt;=50%,1,0)</f>
        <v>0</v>
      </c>
      <c r="I59" s="1">
        <v>0.27</v>
      </c>
      <c r="J59" s="1">
        <f>(K59)+(M59/1000)</f>
        <v>39.099000000000004</v>
      </c>
      <c r="K59">
        <v>4.2</v>
      </c>
      <c r="L59">
        <f>IF(Table2[[#This Row],[rating_count]]&lt;1000,1,0)</f>
        <v>0</v>
      </c>
      <c r="M59" s="4">
        <v>34899</v>
      </c>
      <c r="N59" s="4">
        <f>PRODUCT(F59,M59)</f>
        <v>767743101</v>
      </c>
      <c r="O59" t="s">
        <v>536</v>
      </c>
      <c r="P59" t="s">
        <v>264</v>
      </c>
      <c r="Q59" t="s">
        <v>265</v>
      </c>
      <c r="R59" t="s">
        <v>266</v>
      </c>
      <c r="S59" t="s">
        <v>267</v>
      </c>
      <c r="T59" t="s">
        <v>268</v>
      </c>
      <c r="U59" t="s">
        <v>537</v>
      </c>
      <c r="V59" t="s">
        <v>538</v>
      </c>
    </row>
    <row r="60" spans="1:22">
      <c r="A60" t="s">
        <v>539</v>
      </c>
      <c r="B60" t="s">
        <v>540</v>
      </c>
      <c r="C60" t="str">
        <f>PROPER(Table2[[#This Row],[product_name_old]])</f>
        <v>Wecool Unbreakable 3 In 1 Charging Cable With 3A Speed, Fast Charging Multi Purpose Cable 1.25 Mtr Long, Type C Cable, Micro Usb Cable And Cable For Iphone, White</v>
      </c>
      <c r="D60" s="14" t="s">
        <v>18</v>
      </c>
      <c r="E60">
        <v>348</v>
      </c>
      <c r="F60" s="2">
        <v>1499</v>
      </c>
      <c r="G60" s="2" t="str">
        <f>IF(E60&lt;200,"&lt;₹200",IF(E60&lt;=500,"₹200-₹500","&gt;₹500"))</f>
        <v>₹200-₹500</v>
      </c>
      <c r="H60" s="2">
        <f>IF(I60&gt;=50%,1,0)</f>
        <v>1</v>
      </c>
      <c r="I60" s="1">
        <v>0.77</v>
      </c>
      <c r="J60" s="1">
        <f>(K60)+(M60/1000)</f>
        <v>4.8559999999999999</v>
      </c>
      <c r="K60">
        <v>4.2</v>
      </c>
      <c r="L60">
        <f>IF(Table2[[#This Row],[rating_count]]&lt;1000,1,0)</f>
        <v>1</v>
      </c>
      <c r="M60" s="4">
        <v>656</v>
      </c>
      <c r="N60" s="4">
        <f>PRODUCT(F60,M60)</f>
        <v>983344</v>
      </c>
      <c r="O60" t="s">
        <v>541</v>
      </c>
      <c r="P60" t="s">
        <v>542</v>
      </c>
      <c r="Q60" t="s">
        <v>543</v>
      </c>
      <c r="R60" t="s">
        <v>544</v>
      </c>
      <c r="S60" t="s">
        <v>545</v>
      </c>
      <c r="T60" t="s">
        <v>546</v>
      </c>
      <c r="U60" t="s">
        <v>547</v>
      </c>
      <c r="V60" t="s">
        <v>548</v>
      </c>
    </row>
    <row r="61" spans="1:22">
      <c r="A61" t="s">
        <v>549</v>
      </c>
      <c r="B61" t="s">
        <v>550</v>
      </c>
      <c r="C61" t="str">
        <f>PROPER(Table2[[#This Row],[product_name_old]])</f>
        <v>Portronics Konnect L 1.2Mtr, Fast Charging 3A Micro Usb Cable With Charge &amp; Sync Function (Grey)</v>
      </c>
      <c r="D61" s="14" t="s">
        <v>18</v>
      </c>
      <c r="E61">
        <v>154</v>
      </c>
      <c r="F61">
        <v>349</v>
      </c>
      <c r="G61" s="2" t="str">
        <f>IF(E61&lt;200,"&lt;₹200",IF(E61&lt;=500,"₹200-₹500","&gt;₹500"))</f>
        <v>&lt;₹200</v>
      </c>
      <c r="H61" s="2">
        <f>IF(I61&gt;=50%,1,0)</f>
        <v>1</v>
      </c>
      <c r="I61" s="1">
        <v>0.56000000000000005</v>
      </c>
      <c r="J61" s="1">
        <f>(K61)+(M61/1000)</f>
        <v>11.364000000000001</v>
      </c>
      <c r="K61">
        <v>4.3</v>
      </c>
      <c r="L61">
        <f>IF(Table2[[#This Row],[rating_count]]&lt;1000,1,0)</f>
        <v>0</v>
      </c>
      <c r="M61" s="4">
        <v>7064</v>
      </c>
      <c r="N61" s="4">
        <f>PRODUCT(F61,M61)</f>
        <v>2465336</v>
      </c>
      <c r="O61" t="s">
        <v>551</v>
      </c>
      <c r="P61" t="s">
        <v>552</v>
      </c>
      <c r="Q61" t="s">
        <v>553</v>
      </c>
      <c r="R61" t="s">
        <v>554</v>
      </c>
      <c r="S61" t="s">
        <v>555</v>
      </c>
      <c r="T61" t="s">
        <v>556</v>
      </c>
      <c r="U61" t="s">
        <v>557</v>
      </c>
      <c r="V61" t="s">
        <v>558</v>
      </c>
    </row>
    <row r="62" spans="1:22">
      <c r="A62" t="s">
        <v>559</v>
      </c>
      <c r="B62" t="s">
        <v>560</v>
      </c>
      <c r="C62" t="str">
        <f>PROPER(Table2[[#This Row],[product_name_old]])</f>
        <v>Airtel Digitaltv Dth Television, Setup Box Remote Compatible For Sd And Hd Recording (Black)</v>
      </c>
      <c r="D62" s="14" t="s">
        <v>458</v>
      </c>
      <c r="E62">
        <v>179</v>
      </c>
      <c r="F62">
        <v>799</v>
      </c>
      <c r="G62" s="2" t="str">
        <f>IF(E62&lt;200,"&lt;₹200",IF(E62&lt;=500,"₹200-₹500","&gt;₹500"))</f>
        <v>&lt;₹200</v>
      </c>
      <c r="H62" s="2">
        <f>IF(I62&gt;=50%,1,0)</f>
        <v>1</v>
      </c>
      <c r="I62" s="1">
        <v>0.78</v>
      </c>
      <c r="J62" s="1">
        <f>(K62)+(M62/1000)</f>
        <v>5.9009999999999998</v>
      </c>
      <c r="K62">
        <v>3.7</v>
      </c>
      <c r="L62">
        <f>IF(Table2[[#This Row],[rating_count]]&lt;1000,1,0)</f>
        <v>0</v>
      </c>
      <c r="M62" s="4">
        <v>2201</v>
      </c>
      <c r="N62" s="4">
        <f>PRODUCT(F62,M62)</f>
        <v>1758599</v>
      </c>
      <c r="O62" t="s">
        <v>561</v>
      </c>
      <c r="P62" t="s">
        <v>562</v>
      </c>
      <c r="Q62" t="s">
        <v>563</v>
      </c>
      <c r="R62" t="s">
        <v>564</v>
      </c>
      <c r="S62" t="s">
        <v>565</v>
      </c>
      <c r="T62" t="s">
        <v>566</v>
      </c>
      <c r="U62" t="s">
        <v>567</v>
      </c>
      <c r="V62" t="s">
        <v>568</v>
      </c>
    </row>
    <row r="63" spans="1:22">
      <c r="A63" t="s">
        <v>569</v>
      </c>
      <c r="B63" t="s">
        <v>570</v>
      </c>
      <c r="C63" t="str">
        <f>PROPER(Table2[[#This Row],[product_name_old]])</f>
        <v>Samsung 108 Cm (43 Inches) Crystal 4K Neo Series Ultra Hd Smart Led Tv Ua43Aue65Akxxl (Black)</v>
      </c>
      <c r="D63" s="14" t="s">
        <v>168</v>
      </c>
      <c r="E63" s="2">
        <v>32990</v>
      </c>
      <c r="F63" s="2">
        <v>47900</v>
      </c>
      <c r="G63" s="2" t="str">
        <f>IF(E63&lt;200,"&lt;₹200",IF(E63&lt;=500,"₹200-₹500","&gt;₹500"))</f>
        <v>&gt;₹500</v>
      </c>
      <c r="H63" s="2">
        <f>IF(I63&gt;=50%,1,0)</f>
        <v>0</v>
      </c>
      <c r="I63" s="1">
        <v>0.31</v>
      </c>
      <c r="J63" s="1">
        <f>(K63)+(M63/1000)</f>
        <v>11.408999999999999</v>
      </c>
      <c r="K63">
        <v>4.3</v>
      </c>
      <c r="L63">
        <f>IF(Table2[[#This Row],[rating_count]]&lt;1000,1,0)</f>
        <v>0</v>
      </c>
      <c r="M63" s="4">
        <v>7109</v>
      </c>
      <c r="N63" s="4">
        <f>PRODUCT(F63,M63)</f>
        <v>340521100</v>
      </c>
      <c r="O63" t="s">
        <v>571</v>
      </c>
      <c r="P63" t="s">
        <v>572</v>
      </c>
      <c r="Q63" t="s">
        <v>573</v>
      </c>
      <c r="R63" t="s">
        <v>574</v>
      </c>
      <c r="S63" t="s">
        <v>575</v>
      </c>
      <c r="T63" t="s">
        <v>576</v>
      </c>
      <c r="U63" t="s">
        <v>577</v>
      </c>
      <c r="V63" t="s">
        <v>578</v>
      </c>
    </row>
    <row r="64" spans="1:22">
      <c r="A64" t="s">
        <v>579</v>
      </c>
      <c r="B64" t="s">
        <v>580</v>
      </c>
      <c r="C64" t="str">
        <f>PROPER(Table2[[#This Row],[product_name_old]])</f>
        <v>Lapster 1.5 Mtr Usb 2.0 Type A Male To Usb A Male Cable For Computer And Laptop</v>
      </c>
      <c r="D64" s="14" t="s">
        <v>18</v>
      </c>
      <c r="E64">
        <v>139</v>
      </c>
      <c r="F64">
        <v>999</v>
      </c>
      <c r="G64" s="2" t="str">
        <f>IF(E64&lt;200,"&lt;₹200",IF(E64&lt;=500,"₹200-₹500","&gt;₹500"))</f>
        <v>&lt;₹200</v>
      </c>
      <c r="H64" s="2">
        <f>IF(I64&gt;=50%,1,0)</f>
        <v>1</v>
      </c>
      <c r="I64" s="1">
        <v>0.86</v>
      </c>
      <c r="J64" s="1">
        <f>(K64)+(M64/1000)</f>
        <v>5.3129999999999997</v>
      </c>
      <c r="K64">
        <v>4</v>
      </c>
      <c r="L64">
        <f>IF(Table2[[#This Row],[rating_count]]&lt;1000,1,0)</f>
        <v>0</v>
      </c>
      <c r="M64" s="4">
        <v>1313</v>
      </c>
      <c r="N64" s="4">
        <f>PRODUCT(F64,M64)</f>
        <v>1311687</v>
      </c>
      <c r="O64" t="s">
        <v>581</v>
      </c>
      <c r="P64" t="s">
        <v>582</v>
      </c>
      <c r="Q64" t="s">
        <v>583</v>
      </c>
      <c r="R64" t="s">
        <v>584</v>
      </c>
      <c r="S64" t="s">
        <v>585</v>
      </c>
      <c r="T64" t="s">
        <v>586</v>
      </c>
      <c r="U64" t="s">
        <v>587</v>
      </c>
      <c r="V64" t="s">
        <v>588</v>
      </c>
    </row>
    <row r="65" spans="1:22">
      <c r="A65" t="s">
        <v>589</v>
      </c>
      <c r="B65" t="s">
        <v>12848</v>
      </c>
      <c r="C65" t="str">
        <f>PROPER(Table2[[#This Row],[product_name_old]])</f>
        <v>Amazon Basics Usb Type-C To Usb Type-C 2.0 Cable - 3 Feet Laptop (0.9 Meters) - White</v>
      </c>
      <c r="D65" s="14" t="s">
        <v>18</v>
      </c>
      <c r="E65">
        <v>329</v>
      </c>
      <c r="F65">
        <v>845</v>
      </c>
      <c r="G65" s="2" t="str">
        <f>IF(E65&lt;200,"&lt;₹200",IF(E65&lt;=500,"₹200-₹500","&gt;₹500"))</f>
        <v>₹200-₹500</v>
      </c>
      <c r="H65" s="2">
        <f>IF(I65&gt;=50%,1,0)</f>
        <v>1</v>
      </c>
      <c r="I65" s="1">
        <v>0.61</v>
      </c>
      <c r="J65" s="1">
        <f>(K65)+(M65/1000)</f>
        <v>33.945999999999998</v>
      </c>
      <c r="K65">
        <v>4.2</v>
      </c>
      <c r="L65">
        <f>IF(Table2[[#This Row],[rating_count]]&lt;1000,1,0)</f>
        <v>0</v>
      </c>
      <c r="M65" s="4">
        <v>29746</v>
      </c>
      <c r="N65" s="4">
        <f>PRODUCT(F65,M65)</f>
        <v>25135370</v>
      </c>
      <c r="O65" t="s">
        <v>590</v>
      </c>
      <c r="P65" t="s">
        <v>591</v>
      </c>
      <c r="Q65" t="s">
        <v>592</v>
      </c>
      <c r="R65" t="s">
        <v>593</v>
      </c>
      <c r="S65" t="s">
        <v>594</v>
      </c>
      <c r="T65" t="s">
        <v>595</v>
      </c>
      <c r="U65" t="s">
        <v>596</v>
      </c>
      <c r="V65" t="s">
        <v>597</v>
      </c>
    </row>
    <row r="66" spans="1:22">
      <c r="A66" t="s">
        <v>598</v>
      </c>
      <c r="B66" t="s">
        <v>599</v>
      </c>
      <c r="C66" t="str">
        <f>PROPER(Table2[[#This Row],[product_name_old]])</f>
        <v>Redmi 80 Cm (32 Inches) Android 11 Series Hd Ready Smart Led Tv | L32M6-Ra/L32M7-Ra (Black)</v>
      </c>
      <c r="D66" s="14" t="s">
        <v>168</v>
      </c>
      <c r="E66" s="2">
        <v>13999</v>
      </c>
      <c r="F66" s="2">
        <v>24999</v>
      </c>
      <c r="G66" s="2" t="str">
        <f>IF(E66&lt;200,"&lt;₹200",IF(E66&lt;=500,"₹200-₹500","&gt;₹500"))</f>
        <v>&gt;₹500</v>
      </c>
      <c r="H66" s="2">
        <f>IF(I66&gt;=50%,1,0)</f>
        <v>0</v>
      </c>
      <c r="I66" s="1">
        <v>0.44</v>
      </c>
      <c r="J66" s="1">
        <f>(K66)+(M66/1000)</f>
        <v>49.438000000000002</v>
      </c>
      <c r="K66">
        <v>4.2</v>
      </c>
      <c r="L66">
        <f>IF(Table2[[#This Row],[rating_count]]&lt;1000,1,0)</f>
        <v>0</v>
      </c>
      <c r="M66" s="4">
        <v>45238</v>
      </c>
      <c r="N66" s="4">
        <f>PRODUCT(F66,M66)</f>
        <v>1130904762</v>
      </c>
      <c r="O66" t="s">
        <v>600</v>
      </c>
      <c r="P66" t="s">
        <v>601</v>
      </c>
      <c r="Q66" t="s">
        <v>602</v>
      </c>
      <c r="R66" t="s">
        <v>603</v>
      </c>
      <c r="S66" t="s">
        <v>604</v>
      </c>
      <c r="T66" t="s">
        <v>605</v>
      </c>
      <c r="U66" t="s">
        <v>606</v>
      </c>
      <c r="V66" t="s">
        <v>607</v>
      </c>
    </row>
    <row r="67" spans="1:22">
      <c r="A67" t="s">
        <v>608</v>
      </c>
      <c r="B67" t="s">
        <v>609</v>
      </c>
      <c r="C67" t="str">
        <f>PROPER(Table2[[#This Row],[product_name_old]])</f>
        <v>Amazon Basics High-Speed Hdmi Cable, 6 Feet (2-Pack),Black</v>
      </c>
      <c r="D67" s="14" t="s">
        <v>128</v>
      </c>
      <c r="E67">
        <v>309</v>
      </c>
      <c r="F67" s="2">
        <v>1400</v>
      </c>
      <c r="G67" s="2" t="str">
        <f>IF(E67&lt;200,"&lt;₹200",IF(E67&lt;=500,"₹200-₹500","&gt;₹500"))</f>
        <v>₹200-₹500</v>
      </c>
      <c r="H67" s="2">
        <f>IF(I67&gt;=50%,1,0)</f>
        <v>1</v>
      </c>
      <c r="I67" s="1">
        <v>0.78</v>
      </c>
      <c r="J67" s="1">
        <f>(K67)+(M67/1000)</f>
        <v>431.37299999999999</v>
      </c>
      <c r="K67">
        <v>4.4000000000000004</v>
      </c>
      <c r="L67">
        <f>IF(Table2[[#This Row],[rating_count]]&lt;1000,1,0)</f>
        <v>0</v>
      </c>
      <c r="M67" s="4">
        <v>426973</v>
      </c>
      <c r="N67" s="4">
        <f>PRODUCT(F67,M67)</f>
        <v>597762200</v>
      </c>
      <c r="O67" t="s">
        <v>610</v>
      </c>
      <c r="P67" t="s">
        <v>130</v>
      </c>
      <c r="Q67" t="s">
        <v>131</v>
      </c>
      <c r="R67" t="s">
        <v>132</v>
      </c>
      <c r="S67" t="s">
        <v>133</v>
      </c>
      <c r="T67" t="s">
        <v>134</v>
      </c>
      <c r="U67" t="s">
        <v>611</v>
      </c>
      <c r="V67" t="s">
        <v>612</v>
      </c>
    </row>
    <row r="68" spans="1:22">
      <c r="A68" t="s">
        <v>613</v>
      </c>
      <c r="B68" t="s">
        <v>614</v>
      </c>
      <c r="C68" t="str">
        <f>PROPER(Table2[[#This Row],[product_name_old]])</f>
        <v>Portronics Konnect L 20W Pd Quick Charge Type-C To 8-Pin Usb Mobile Charging Cable, 1.2M, Tangle Resistant, Fast Data Sync(Grey)</v>
      </c>
      <c r="D68" s="14" t="s">
        <v>18</v>
      </c>
      <c r="E68">
        <v>263</v>
      </c>
      <c r="F68">
        <v>699</v>
      </c>
      <c r="G68" s="2" t="str">
        <f>IF(E68&lt;200,"&lt;₹200",IF(E68&lt;=500,"₹200-₹500","&gt;₹500"))</f>
        <v>₹200-₹500</v>
      </c>
      <c r="H68" s="2">
        <f>IF(I68&gt;=50%,1,0)</f>
        <v>1</v>
      </c>
      <c r="I68" s="1">
        <v>0.62</v>
      </c>
      <c r="J68" s="1">
        <f>(K68)+(M68/1000)</f>
        <v>4.55</v>
      </c>
      <c r="K68">
        <v>4.0999999999999996</v>
      </c>
      <c r="L68">
        <f>IF(Table2[[#This Row],[rating_count]]&lt;1000,1,0)</f>
        <v>1</v>
      </c>
      <c r="M68" s="4">
        <v>450</v>
      </c>
      <c r="N68" s="4">
        <f>PRODUCT(F68,M68)</f>
        <v>314550</v>
      </c>
      <c r="O68" t="s">
        <v>615</v>
      </c>
      <c r="P68" t="s">
        <v>616</v>
      </c>
      <c r="Q68" t="s">
        <v>617</v>
      </c>
      <c r="R68" t="s">
        <v>618</v>
      </c>
      <c r="S68" t="s">
        <v>619</v>
      </c>
      <c r="T68" t="s">
        <v>620</v>
      </c>
      <c r="U68" t="s">
        <v>621</v>
      </c>
      <c r="V68" t="s">
        <v>622</v>
      </c>
    </row>
    <row r="69" spans="1:22">
      <c r="A69" t="s">
        <v>623</v>
      </c>
      <c r="B69" t="s">
        <v>624</v>
      </c>
      <c r="C69" t="str">
        <f>PROPER(Table2[[#This Row],[product_name_old]])</f>
        <v>Acer 80 Cm (32 Inches) N Series Hd Ready Tv Ar32Nsv53Hd (Black)</v>
      </c>
      <c r="D69" s="14" t="s">
        <v>501</v>
      </c>
      <c r="E69" s="2">
        <v>7999</v>
      </c>
      <c r="F69" s="2">
        <v>14990</v>
      </c>
      <c r="G69" s="2" t="str">
        <f>IF(E69&lt;200,"&lt;₹200",IF(E69&lt;=500,"₹200-₹500","&gt;₹500"))</f>
        <v>&gt;₹500</v>
      </c>
      <c r="H69" s="2">
        <f>IF(I69&gt;=50%,1,0)</f>
        <v>0</v>
      </c>
      <c r="I69" s="1">
        <v>0.47</v>
      </c>
      <c r="J69" s="1">
        <f>(K69)+(M69/1000)</f>
        <v>4.7569999999999997</v>
      </c>
      <c r="K69">
        <v>4.3</v>
      </c>
      <c r="L69">
        <f>IF(Table2[[#This Row],[rating_count]]&lt;1000,1,0)</f>
        <v>1</v>
      </c>
      <c r="M69" s="4">
        <v>457</v>
      </c>
      <c r="N69" s="4">
        <f>PRODUCT(F69,M69)</f>
        <v>6850430</v>
      </c>
      <c r="O69" t="s">
        <v>625</v>
      </c>
      <c r="P69" t="s">
        <v>626</v>
      </c>
      <c r="Q69" t="s">
        <v>627</v>
      </c>
      <c r="R69" t="s">
        <v>628</v>
      </c>
      <c r="S69" t="s">
        <v>629</v>
      </c>
      <c r="T69" t="s">
        <v>630</v>
      </c>
      <c r="U69" t="s">
        <v>631</v>
      </c>
      <c r="V69" t="s">
        <v>632</v>
      </c>
    </row>
    <row r="70" spans="1:22">
      <c r="A70" t="s">
        <v>633</v>
      </c>
      <c r="B70" t="s">
        <v>634</v>
      </c>
      <c r="C70" t="str">
        <f>PROPER(Table2[[#This Row],[product_name_old]])</f>
        <v>Model-P4 6 Way Swivel Tilt Wall Mount 32-55-Inch Full Motion Cantilever For Led,Lcd And Plasma Tv'S</v>
      </c>
      <c r="D70" s="14" t="s">
        <v>635</v>
      </c>
      <c r="E70" s="2">
        <v>1599</v>
      </c>
      <c r="F70" s="2">
        <v>2999</v>
      </c>
      <c r="G70" s="2" t="str">
        <f>IF(E70&lt;200,"&lt;₹200",IF(E70&lt;=500,"₹200-₹500","&gt;₹500"))</f>
        <v>&gt;₹500</v>
      </c>
      <c r="H70" s="2">
        <f>IF(I70&gt;=50%,1,0)</f>
        <v>0</v>
      </c>
      <c r="I70" s="1">
        <v>0.47</v>
      </c>
      <c r="J70" s="1">
        <f>(K70)+(M70/1000)</f>
        <v>6.9269999999999996</v>
      </c>
      <c r="K70">
        <v>4.2</v>
      </c>
      <c r="L70">
        <f>IF(Table2[[#This Row],[rating_count]]&lt;1000,1,0)</f>
        <v>0</v>
      </c>
      <c r="M70" s="4">
        <v>2727</v>
      </c>
      <c r="N70" s="4">
        <f>PRODUCT(F70,M70)</f>
        <v>8178273</v>
      </c>
      <c r="O70" t="s">
        <v>636</v>
      </c>
      <c r="P70" t="s">
        <v>637</v>
      </c>
      <c r="Q70" t="s">
        <v>638</v>
      </c>
      <c r="R70" t="s">
        <v>639</v>
      </c>
      <c r="S70" t="s">
        <v>640</v>
      </c>
      <c r="T70" t="s">
        <v>641</v>
      </c>
      <c r="U70" t="s">
        <v>642</v>
      </c>
      <c r="V70" t="s">
        <v>643</v>
      </c>
    </row>
    <row r="71" spans="1:22">
      <c r="A71" t="s">
        <v>644</v>
      </c>
      <c r="B71" t="s">
        <v>645</v>
      </c>
      <c r="C71" t="str">
        <f>PROPER(Table2[[#This Row],[product_name_old]])</f>
        <v>Amazon Basics Usb Type-C To Usb-A 2.0 Male Fast Charging Cable For Laptop - 3 Feet (0.9 Meters), Black</v>
      </c>
      <c r="D71" s="14" t="s">
        <v>18</v>
      </c>
      <c r="E71">
        <v>219</v>
      </c>
      <c r="F71">
        <v>700</v>
      </c>
      <c r="G71" s="2" t="str">
        <f>IF(E71&lt;200,"&lt;₹200",IF(E71&lt;=500,"₹200-₹500","&gt;₹500"))</f>
        <v>₹200-₹500</v>
      </c>
      <c r="H71" s="2">
        <f>IF(I71&gt;=50%,1,0)</f>
        <v>1</v>
      </c>
      <c r="I71" s="1">
        <v>0.69</v>
      </c>
      <c r="J71" s="1">
        <f>(K71)+(M71/1000)</f>
        <v>24.353000000000002</v>
      </c>
      <c r="K71">
        <v>4.3</v>
      </c>
      <c r="L71">
        <f>IF(Table2[[#This Row],[rating_count]]&lt;1000,1,0)</f>
        <v>0</v>
      </c>
      <c r="M71" s="4">
        <v>20053</v>
      </c>
      <c r="N71" s="4">
        <f>PRODUCT(F71,M71)</f>
        <v>14037100</v>
      </c>
      <c r="O71" t="s">
        <v>646</v>
      </c>
      <c r="P71" t="s">
        <v>647</v>
      </c>
      <c r="Q71" t="s">
        <v>648</v>
      </c>
      <c r="R71" t="s">
        <v>649</v>
      </c>
      <c r="S71" t="s">
        <v>650</v>
      </c>
      <c r="T71" t="s">
        <v>651</v>
      </c>
      <c r="U71" t="s">
        <v>652</v>
      </c>
      <c r="V71" t="s">
        <v>653</v>
      </c>
    </row>
    <row r="72" spans="1:22">
      <c r="A72" t="s">
        <v>654</v>
      </c>
      <c r="B72" t="s">
        <v>655</v>
      </c>
      <c r="C72" t="str">
        <f>PROPER(Table2[[#This Row],[product_name_old]])</f>
        <v>Oraimo 65W Type C To C Fast Charging Cable Usb C To Usb C Cable High Speed Syncing, Nylon Braided 1M Length With Led Indicator Compatible For Laptop, Macbook, Samsung Galaxy S22 S20 S10 S20Fe S21 S21 Ultra A70 A51 A71 A50S M31 M51 M31S M53 5G</v>
      </c>
      <c r="D72" s="14" t="s">
        <v>18</v>
      </c>
      <c r="E72">
        <v>349</v>
      </c>
      <c r="F72">
        <v>899</v>
      </c>
      <c r="G72" s="2" t="str">
        <f>IF(E72&lt;200,"&lt;₹200",IF(E72&lt;=500,"₹200-₹500","&gt;₹500"))</f>
        <v>₹200-₹500</v>
      </c>
      <c r="H72" s="2">
        <f>IF(I72&gt;=50%,1,0)</f>
        <v>1</v>
      </c>
      <c r="I72" s="1">
        <v>0.61</v>
      </c>
      <c r="J72" s="1">
        <f>(K72)+(M72/1000)</f>
        <v>4.649</v>
      </c>
      <c r="K72">
        <v>4.5</v>
      </c>
      <c r="L72">
        <f>IF(Table2[[#This Row],[rating_count]]&lt;1000,1,0)</f>
        <v>1</v>
      </c>
      <c r="M72" s="4">
        <v>149</v>
      </c>
      <c r="N72" s="4">
        <f>PRODUCT(F72,M72)</f>
        <v>133951</v>
      </c>
      <c r="O72" t="s">
        <v>656</v>
      </c>
      <c r="P72" t="s">
        <v>657</v>
      </c>
      <c r="Q72" t="s">
        <v>658</v>
      </c>
      <c r="R72" t="s">
        <v>659</v>
      </c>
      <c r="S72" t="s">
        <v>660</v>
      </c>
      <c r="T72" t="s">
        <v>661</v>
      </c>
      <c r="U72" t="s">
        <v>662</v>
      </c>
      <c r="V72" t="s">
        <v>663</v>
      </c>
    </row>
    <row r="73" spans="1:22">
      <c r="A73" t="s">
        <v>664</v>
      </c>
      <c r="B73" t="s">
        <v>665</v>
      </c>
      <c r="C73" t="str">
        <f>PROPER(Table2[[#This Row],[product_name_old]])</f>
        <v>Cedo 65W Oneplus Dash Warp Charge Cable, Usb A To Type C Data Sync Fast Charging Cable Compatible With One Plus 3 /3T /5 /5T /6 /6T /7 /7T /7 Pro &amp; For All Type C Devices - 1 Meter, Red</v>
      </c>
      <c r="D73" s="14" t="s">
        <v>18</v>
      </c>
      <c r="E73">
        <v>349</v>
      </c>
      <c r="F73">
        <v>599</v>
      </c>
      <c r="G73" s="2" t="str">
        <f>IF(E73&lt;200,"&lt;₹200",IF(E73&lt;=500,"₹200-₹500","&gt;₹500"))</f>
        <v>₹200-₹500</v>
      </c>
      <c r="H73" s="2">
        <f>IF(I73&gt;=50%,1,0)</f>
        <v>0</v>
      </c>
      <c r="I73" s="1">
        <v>0.42</v>
      </c>
      <c r="J73" s="1">
        <f>(K73)+(M73/1000)</f>
        <v>4.3099999999999996</v>
      </c>
      <c r="K73">
        <v>4.0999999999999996</v>
      </c>
      <c r="L73">
        <f>IF(Table2[[#This Row],[rating_count]]&lt;1000,1,0)</f>
        <v>1</v>
      </c>
      <c r="M73" s="4">
        <v>210</v>
      </c>
      <c r="N73" s="4">
        <f>PRODUCT(F73,M73)</f>
        <v>125790</v>
      </c>
      <c r="O73" t="s">
        <v>666</v>
      </c>
      <c r="P73" t="s">
        <v>667</v>
      </c>
      <c r="Q73" t="s">
        <v>668</v>
      </c>
      <c r="R73" t="s">
        <v>669</v>
      </c>
      <c r="S73" t="s">
        <v>670</v>
      </c>
      <c r="T73" t="s">
        <v>671</v>
      </c>
      <c r="U73" t="s">
        <v>672</v>
      </c>
      <c r="V73" t="s">
        <v>673</v>
      </c>
    </row>
    <row r="74" spans="1:22">
      <c r="A74" t="s">
        <v>674</v>
      </c>
      <c r="B74" t="s">
        <v>675</v>
      </c>
      <c r="C74" t="str">
        <f>PROPER(Table2[[#This Row],[product_name_old]])</f>
        <v>Redmi 108 Cm (43 Inches) 4K Ultra Hd Android Smart Led Tv X43 | L43R7-7Ain (Black)</v>
      </c>
      <c r="D74" s="14" t="s">
        <v>168</v>
      </c>
      <c r="E74" s="2">
        <v>26999</v>
      </c>
      <c r="F74" s="2">
        <v>42999</v>
      </c>
      <c r="G74" s="2" t="str">
        <f>IF(E74&lt;200,"&lt;₹200",IF(E74&lt;=500,"₹200-₹500","&gt;₹500"))</f>
        <v>&gt;₹500</v>
      </c>
      <c r="H74" s="2">
        <f>IF(I74&gt;=50%,1,0)</f>
        <v>0</v>
      </c>
      <c r="I74" s="1">
        <v>0.37</v>
      </c>
      <c r="J74" s="1">
        <f>(K74)+(M74/1000)</f>
        <v>49.438000000000002</v>
      </c>
      <c r="K74">
        <v>4.2</v>
      </c>
      <c r="L74">
        <f>IF(Table2[[#This Row],[rating_count]]&lt;1000,1,0)</f>
        <v>0</v>
      </c>
      <c r="M74" s="4">
        <v>45238</v>
      </c>
      <c r="N74" s="4">
        <f>PRODUCT(F74,M74)</f>
        <v>1945188762</v>
      </c>
      <c r="O74" t="s">
        <v>676</v>
      </c>
      <c r="P74" t="s">
        <v>601</v>
      </c>
      <c r="Q74" t="s">
        <v>602</v>
      </c>
      <c r="R74" t="s">
        <v>603</v>
      </c>
      <c r="S74" t="s">
        <v>604</v>
      </c>
      <c r="T74" t="s">
        <v>605</v>
      </c>
      <c r="U74" t="s">
        <v>677</v>
      </c>
      <c r="V74" t="s">
        <v>678</v>
      </c>
    </row>
    <row r="75" spans="1:22">
      <c r="A75" t="s">
        <v>679</v>
      </c>
      <c r="B75" t="s">
        <v>680</v>
      </c>
      <c r="C75" t="str">
        <f>PROPER(Table2[[#This Row],[product_name_old]])</f>
        <v>Pinnaclz Original Combo Of 2 Micro Usb Fast Charging Cable, Usb Charging Cable For Data Transfer Perfect For Android Smart Phones White 1.2 Meter Made In India (Pack Of 2)</v>
      </c>
      <c r="D75" s="14" t="s">
        <v>18</v>
      </c>
      <c r="E75">
        <v>115</v>
      </c>
      <c r="F75">
        <v>499</v>
      </c>
      <c r="G75" s="2" t="str">
        <f>IF(E75&lt;200,"&lt;₹200",IF(E75&lt;=500,"₹200-₹500","&gt;₹500"))</f>
        <v>&lt;₹200</v>
      </c>
      <c r="H75" s="2">
        <f>IF(I75&gt;=50%,1,0)</f>
        <v>1</v>
      </c>
      <c r="I75" s="1">
        <v>0.77</v>
      </c>
      <c r="J75" s="1">
        <f>(K75)+(M75/1000)</f>
        <v>11.731999999999999</v>
      </c>
      <c r="K75">
        <v>4</v>
      </c>
      <c r="L75">
        <f>IF(Table2[[#This Row],[rating_count]]&lt;1000,1,0)</f>
        <v>0</v>
      </c>
      <c r="M75" s="4">
        <v>7732</v>
      </c>
      <c r="N75" s="4">
        <f>PRODUCT(F75,M75)</f>
        <v>3858268</v>
      </c>
      <c r="O75" t="s">
        <v>681</v>
      </c>
      <c r="P75" t="s">
        <v>682</v>
      </c>
      <c r="Q75" t="s">
        <v>683</v>
      </c>
      <c r="R75" t="s">
        <v>684</v>
      </c>
      <c r="S75" t="s">
        <v>685</v>
      </c>
      <c r="T75" t="s">
        <v>686</v>
      </c>
      <c r="U75" t="s">
        <v>687</v>
      </c>
      <c r="V75" t="s">
        <v>688</v>
      </c>
    </row>
    <row r="76" spans="1:22">
      <c r="A76" t="s">
        <v>689</v>
      </c>
      <c r="B76" t="s">
        <v>690</v>
      </c>
      <c r="C76" t="str">
        <f>PROPER(Table2[[#This Row],[product_name_old]])</f>
        <v>Boat Type C A750 Stress Resistant, Tangle-Free, Sturdy Flat Cable With 6.5A Fast Charging &amp; 480Mbps Data Transmission, 10000+ Bends Lifespan And Extended 1.5M Length(Rebellious Black)</v>
      </c>
      <c r="D76" s="14" t="s">
        <v>18</v>
      </c>
      <c r="E76">
        <v>399</v>
      </c>
      <c r="F76">
        <v>999</v>
      </c>
      <c r="G76" s="2" t="str">
        <f>IF(E76&lt;200,"&lt;₹200",IF(E76&lt;=500,"₹200-₹500","&gt;₹500"))</f>
        <v>₹200-₹500</v>
      </c>
      <c r="H76" s="2">
        <f>IF(I76&gt;=50%,1,0)</f>
        <v>1</v>
      </c>
      <c r="I76" s="1">
        <v>0.6</v>
      </c>
      <c r="J76" s="1">
        <f>(K76)+(M76/1000)</f>
        <v>5.88</v>
      </c>
      <c r="K76">
        <v>4.0999999999999996</v>
      </c>
      <c r="L76">
        <f>IF(Table2[[#This Row],[rating_count]]&lt;1000,1,0)</f>
        <v>0</v>
      </c>
      <c r="M76" s="4">
        <v>1780</v>
      </c>
      <c r="N76" s="4">
        <f>PRODUCT(F76,M76)</f>
        <v>1778220</v>
      </c>
      <c r="O76" t="s">
        <v>691</v>
      </c>
      <c r="P76" t="s">
        <v>692</v>
      </c>
      <c r="Q76" t="s">
        <v>693</v>
      </c>
      <c r="R76" t="s">
        <v>694</v>
      </c>
      <c r="S76" t="s">
        <v>695</v>
      </c>
      <c r="T76" t="s">
        <v>696</v>
      </c>
      <c r="U76" t="s">
        <v>697</v>
      </c>
      <c r="V76" t="s">
        <v>698</v>
      </c>
    </row>
    <row r="77" spans="1:22">
      <c r="A77" t="s">
        <v>699</v>
      </c>
      <c r="B77" t="s">
        <v>700</v>
      </c>
      <c r="C77" t="str">
        <f>PROPER(Table2[[#This Row],[product_name_old]])</f>
        <v>Ambrane 2 In 1 Type-C &amp; Micro Usb Cable With 60W / 3A Fast Charging, 480 Mbps High Data, Pd Technology &amp; Quick Charge 3.0, Compatible With All Type-C &amp; Micro Usb Devices (Abdc-10, Black)</v>
      </c>
      <c r="D77" s="14" t="s">
        <v>18</v>
      </c>
      <c r="E77">
        <v>199</v>
      </c>
      <c r="F77">
        <v>499</v>
      </c>
      <c r="G77" s="2" t="str">
        <f>IF(E77&lt;200,"&lt;₹200",IF(E77&lt;=500,"₹200-₹500","&gt;₹500"))</f>
        <v>&lt;₹200</v>
      </c>
      <c r="H77" s="2">
        <f>IF(I77&gt;=50%,1,0)</f>
        <v>1</v>
      </c>
      <c r="I77" s="1">
        <v>0.6</v>
      </c>
      <c r="J77" s="1">
        <f>(K77)+(M77/1000)</f>
        <v>4.702</v>
      </c>
      <c r="K77">
        <v>4.0999999999999996</v>
      </c>
      <c r="L77">
        <f>IF(Table2[[#This Row],[rating_count]]&lt;1000,1,0)</f>
        <v>1</v>
      </c>
      <c r="M77" s="4">
        <v>602</v>
      </c>
      <c r="N77" s="4">
        <f>PRODUCT(F77,M77)</f>
        <v>300398</v>
      </c>
      <c r="O77" t="s">
        <v>701</v>
      </c>
      <c r="P77" t="s">
        <v>702</v>
      </c>
      <c r="Q77" t="s">
        <v>703</v>
      </c>
      <c r="R77" t="s">
        <v>704</v>
      </c>
      <c r="S77" t="s">
        <v>705</v>
      </c>
      <c r="T77" t="s">
        <v>706</v>
      </c>
      <c r="U77" t="s">
        <v>707</v>
      </c>
      <c r="V77" t="s">
        <v>708</v>
      </c>
    </row>
    <row r="78" spans="1:22">
      <c r="A78" t="s">
        <v>709</v>
      </c>
      <c r="B78" t="s">
        <v>710</v>
      </c>
      <c r="C78" t="str">
        <f>PROPER(Table2[[#This Row],[product_name_old]])</f>
        <v>Ambrane 60W / 3A Fast Charging Output Cable With Type-C To Usb For Mobile, Neckband, True Wireless Earphone Charging, 480Mbps Data Sync Speed, 1M Length (Act - Az10, Black)</v>
      </c>
      <c r="D78" s="14" t="s">
        <v>18</v>
      </c>
      <c r="E78">
        <v>179</v>
      </c>
      <c r="F78">
        <v>399</v>
      </c>
      <c r="G78" s="2" t="str">
        <f>IF(E78&lt;200,"&lt;₹200",IF(E78&lt;=500,"₹200-₹500","&gt;₹500"))</f>
        <v>&lt;₹200</v>
      </c>
      <c r="H78" s="2">
        <f>IF(I78&gt;=50%,1,0)</f>
        <v>1</v>
      </c>
      <c r="I78" s="1">
        <v>0.55000000000000004</v>
      </c>
      <c r="J78" s="1">
        <f>(K78)+(M78/1000)</f>
        <v>5.423</v>
      </c>
      <c r="K78">
        <v>4</v>
      </c>
      <c r="L78">
        <f>IF(Table2[[#This Row],[rating_count]]&lt;1000,1,0)</f>
        <v>0</v>
      </c>
      <c r="M78" s="4">
        <v>1423</v>
      </c>
      <c r="N78" s="4">
        <f>PRODUCT(F78,M78)</f>
        <v>567777</v>
      </c>
      <c r="O78" t="s">
        <v>711</v>
      </c>
      <c r="P78" t="s">
        <v>712</v>
      </c>
      <c r="Q78" t="s">
        <v>713</v>
      </c>
      <c r="R78" t="s">
        <v>714</v>
      </c>
      <c r="S78" t="s">
        <v>715</v>
      </c>
      <c r="T78" t="s">
        <v>12731</v>
      </c>
      <c r="U78" t="s">
        <v>716</v>
      </c>
      <c r="V78" t="s">
        <v>717</v>
      </c>
    </row>
    <row r="79" spans="1:22">
      <c r="A79" t="s">
        <v>718</v>
      </c>
      <c r="B79" t="s">
        <v>719</v>
      </c>
      <c r="C79" t="str">
        <f>PROPER(Table2[[#This Row],[product_name_old]])</f>
        <v>Tcl 80 Cm (32 Inches) Hd Ready Certified Android Smart Led Tv 32S5205 (Black)</v>
      </c>
      <c r="D79" s="14" t="s">
        <v>168</v>
      </c>
      <c r="E79" s="2">
        <v>10901</v>
      </c>
      <c r="F79" s="2">
        <v>30990</v>
      </c>
      <c r="G79" s="2" t="str">
        <f>IF(E79&lt;200,"&lt;₹200",IF(E79&lt;=500,"₹200-₹500","&gt;₹500"))</f>
        <v>&gt;₹500</v>
      </c>
      <c r="H79" s="2">
        <f>IF(I79&gt;=50%,1,0)</f>
        <v>1</v>
      </c>
      <c r="I79" s="1">
        <v>0.65</v>
      </c>
      <c r="J79" s="1">
        <f>(K79)+(M79/1000)</f>
        <v>4.4979999999999993</v>
      </c>
      <c r="K79">
        <v>4.0999999999999996</v>
      </c>
      <c r="L79">
        <f>IF(Table2[[#This Row],[rating_count]]&lt;1000,1,0)</f>
        <v>1</v>
      </c>
      <c r="M79" s="4">
        <v>398</v>
      </c>
      <c r="N79" s="4">
        <f>PRODUCT(F79,M79)</f>
        <v>12334020</v>
      </c>
      <c r="O79" t="s">
        <v>720</v>
      </c>
      <c r="P79" t="s">
        <v>721</v>
      </c>
      <c r="Q79" t="s">
        <v>722</v>
      </c>
      <c r="R79" t="s">
        <v>723</v>
      </c>
      <c r="S79" t="s">
        <v>724</v>
      </c>
      <c r="T79" t="s">
        <v>725</v>
      </c>
      <c r="U79" t="s">
        <v>726</v>
      </c>
      <c r="V79" t="s">
        <v>727</v>
      </c>
    </row>
    <row r="80" spans="1:22">
      <c r="A80" t="s">
        <v>728</v>
      </c>
      <c r="B80" t="s">
        <v>729</v>
      </c>
      <c r="C80" t="str">
        <f>PROPER(Table2[[#This Row],[product_name_old]])</f>
        <v>Swapkart Fast Charging Cable And Data Sync Usb Cable Compatible For Iphone 6/6S/7/7+/8/8+/10/11, 12, 13 Pro Max Ipad Air/Mini, Ipod And Ios Devices (White)</v>
      </c>
      <c r="D80" s="14" t="s">
        <v>18</v>
      </c>
      <c r="E80">
        <v>209</v>
      </c>
      <c r="F80">
        <v>499</v>
      </c>
      <c r="G80" s="2" t="str">
        <f>IF(E80&lt;200,"&lt;₹200",IF(E80&lt;=500,"₹200-₹500","&gt;₹500"))</f>
        <v>₹200-₹500</v>
      </c>
      <c r="H80" s="2">
        <f>IF(I80&gt;=50%,1,0)</f>
        <v>1</v>
      </c>
      <c r="I80" s="1">
        <v>0.57999999999999996</v>
      </c>
      <c r="J80" s="1">
        <f>(K80)+(M80/1000)</f>
        <v>4.4359999999999999</v>
      </c>
      <c r="K80">
        <v>3.9</v>
      </c>
      <c r="L80">
        <f>IF(Table2[[#This Row],[rating_count]]&lt;1000,1,0)</f>
        <v>1</v>
      </c>
      <c r="M80" s="4">
        <v>536</v>
      </c>
      <c r="N80" s="4">
        <f>PRODUCT(F80,M80)</f>
        <v>267464</v>
      </c>
      <c r="O80" t="s">
        <v>730</v>
      </c>
      <c r="P80" t="s">
        <v>731</v>
      </c>
      <c r="Q80" t="s">
        <v>732</v>
      </c>
      <c r="R80" t="s">
        <v>733</v>
      </c>
      <c r="S80" t="s">
        <v>734</v>
      </c>
      <c r="T80" t="s">
        <v>735</v>
      </c>
      <c r="U80" t="s">
        <v>736</v>
      </c>
      <c r="V80" t="s">
        <v>737</v>
      </c>
    </row>
    <row r="81" spans="1:22">
      <c r="A81" t="s">
        <v>738</v>
      </c>
      <c r="B81" t="s">
        <v>739</v>
      </c>
      <c r="C81" t="str">
        <f>PROPER(Table2[[#This Row],[product_name_old]])</f>
        <v>Firestick Remote</v>
      </c>
      <c r="D81" s="14" t="s">
        <v>458</v>
      </c>
      <c r="E81" s="2">
        <v>1434</v>
      </c>
      <c r="F81" s="2">
        <v>3999</v>
      </c>
      <c r="G81" s="2" t="str">
        <f>IF(E81&lt;200,"&lt;₹200",IF(E81&lt;=500,"₹200-₹500","&gt;₹500"))</f>
        <v>&gt;₹500</v>
      </c>
      <c r="H81" s="2">
        <f>IF(I81&gt;=50%,1,0)</f>
        <v>1</v>
      </c>
      <c r="I81" s="1">
        <v>0.64</v>
      </c>
      <c r="J81" s="1">
        <f>(K81)+(M81/1000)</f>
        <v>4.032</v>
      </c>
      <c r="K81">
        <v>4</v>
      </c>
      <c r="L81">
        <f>IF(Table2[[#This Row],[rating_count]]&lt;1000,1,0)</f>
        <v>1</v>
      </c>
      <c r="M81" s="4">
        <v>32</v>
      </c>
      <c r="N81" s="4">
        <f>PRODUCT(F81,M81)</f>
        <v>127968</v>
      </c>
      <c r="O81" t="s">
        <v>740</v>
      </c>
      <c r="P81" t="s">
        <v>741</v>
      </c>
      <c r="Q81" t="s">
        <v>742</v>
      </c>
      <c r="R81" t="s">
        <v>743</v>
      </c>
      <c r="S81" t="s">
        <v>744</v>
      </c>
      <c r="T81" t="s">
        <v>745</v>
      </c>
      <c r="U81" t="s">
        <v>746</v>
      </c>
      <c r="V81" t="s">
        <v>747</v>
      </c>
    </row>
    <row r="82" spans="1:22">
      <c r="A82" t="s">
        <v>748</v>
      </c>
      <c r="B82" t="s">
        <v>749</v>
      </c>
      <c r="C82" t="str">
        <f>PROPER(Table2[[#This Row],[product_name_old]])</f>
        <v>Wayona Usb Nylon Braided Data Sync And Charging Cable For Iphone, Ipad Tablet (Red, Black)</v>
      </c>
      <c r="D82" s="14" t="s">
        <v>18</v>
      </c>
      <c r="E82">
        <v>399</v>
      </c>
      <c r="F82" s="2">
        <v>1099</v>
      </c>
      <c r="G82" s="2" t="str">
        <f>IF(E82&lt;200,"&lt;₹200",IF(E82&lt;=500,"₹200-₹500","&gt;₹500"))</f>
        <v>₹200-₹500</v>
      </c>
      <c r="H82" s="2">
        <f>IF(I82&gt;=50%,1,0)</f>
        <v>1</v>
      </c>
      <c r="I82" s="1">
        <v>0.64</v>
      </c>
      <c r="J82" s="1">
        <f>(K82)+(M82/1000)</f>
        <v>28.468999999999998</v>
      </c>
      <c r="K82">
        <v>4.2</v>
      </c>
      <c r="L82">
        <f>IF(Table2[[#This Row],[rating_count]]&lt;1000,1,0)</f>
        <v>0</v>
      </c>
      <c r="M82" s="4">
        <v>24269</v>
      </c>
      <c r="N82" s="4">
        <f>PRODUCT(F82,M82)</f>
        <v>26671631</v>
      </c>
      <c r="O82" t="s">
        <v>750</v>
      </c>
      <c r="P82" t="s">
        <v>20</v>
      </c>
      <c r="Q82" t="s">
        <v>21</v>
      </c>
      <c r="R82" t="s">
        <v>22</v>
      </c>
      <c r="S82" t="s">
        <v>23</v>
      </c>
      <c r="T82" t="s">
        <v>751</v>
      </c>
      <c r="U82" t="s">
        <v>752</v>
      </c>
      <c r="V82" t="s">
        <v>753</v>
      </c>
    </row>
    <row r="83" spans="1:22">
      <c r="A83" t="s">
        <v>754</v>
      </c>
      <c r="B83" t="s">
        <v>755</v>
      </c>
      <c r="C83" t="str">
        <f>PROPER(Table2[[#This Row],[product_name_old]])</f>
        <v>Flix (Beetel) Usb To Type C Pvc Data Sync And 2A 480Mbps Data Sync, Tough Fast Charging Long Cable For Usb Type C Devices, Charging Adapter (White, 1 Meter) - Xcd-C12</v>
      </c>
      <c r="D83" s="14" t="s">
        <v>18</v>
      </c>
      <c r="E83">
        <v>139</v>
      </c>
      <c r="F83">
        <v>249</v>
      </c>
      <c r="G83" s="2" t="str">
        <f>IF(E83&lt;200,"&lt;₹200",IF(E83&lt;=500,"₹200-₹500","&gt;₹500"))</f>
        <v>&lt;₹200</v>
      </c>
      <c r="H83" s="2">
        <f>IF(I83&gt;=50%,1,0)</f>
        <v>0</v>
      </c>
      <c r="I83" s="1">
        <v>0.44</v>
      </c>
      <c r="J83" s="1">
        <f>(K83)+(M83/1000)</f>
        <v>13.378</v>
      </c>
      <c r="K83">
        <v>4</v>
      </c>
      <c r="L83">
        <f>IF(Table2[[#This Row],[rating_count]]&lt;1000,1,0)</f>
        <v>0</v>
      </c>
      <c r="M83" s="4">
        <v>9378</v>
      </c>
      <c r="N83" s="4">
        <f>PRODUCT(F83,M83)</f>
        <v>2335122</v>
      </c>
      <c r="O83" t="s">
        <v>756</v>
      </c>
      <c r="P83" t="s">
        <v>235</v>
      </c>
      <c r="Q83" t="s">
        <v>236</v>
      </c>
      <c r="R83" t="s">
        <v>237</v>
      </c>
      <c r="S83" t="s">
        <v>238</v>
      </c>
      <c r="T83" t="s">
        <v>757</v>
      </c>
      <c r="U83" t="s">
        <v>758</v>
      </c>
      <c r="V83" t="s">
        <v>759</v>
      </c>
    </row>
    <row r="84" spans="1:22">
      <c r="A84" t="s">
        <v>760</v>
      </c>
      <c r="B84" t="s">
        <v>761</v>
      </c>
      <c r="C84" t="str">
        <f>PROPER(Table2[[#This Row],[product_name_old]])</f>
        <v>Skywall 81.28 Cm (32 Inches) Hd Ready Smart Led Tv 32Swels-Pro (Black)</v>
      </c>
      <c r="D84" s="14" t="s">
        <v>168</v>
      </c>
      <c r="E84" s="2">
        <v>7299</v>
      </c>
      <c r="F84" s="2">
        <v>19125</v>
      </c>
      <c r="G84" s="2" t="str">
        <f>IF(E84&lt;200,"&lt;₹200",IF(E84&lt;=500,"₹200-₹500","&gt;₹500"))</f>
        <v>&gt;₹500</v>
      </c>
      <c r="H84" s="2">
        <f>IF(I84&gt;=50%,1,0)</f>
        <v>1</v>
      </c>
      <c r="I84" s="1">
        <v>0.62</v>
      </c>
      <c r="J84" s="1">
        <f>(K84)+(M84/1000)</f>
        <v>4.3019999999999996</v>
      </c>
      <c r="K84">
        <v>3.4</v>
      </c>
      <c r="L84">
        <f>IF(Table2[[#This Row],[rating_count]]&lt;1000,1,0)</f>
        <v>1</v>
      </c>
      <c r="M84" s="4">
        <v>902</v>
      </c>
      <c r="N84" s="4">
        <f>PRODUCT(F84,M84)</f>
        <v>17250750</v>
      </c>
      <c r="O84" t="s">
        <v>762</v>
      </c>
      <c r="P84" t="s">
        <v>763</v>
      </c>
      <c r="Q84" t="s">
        <v>764</v>
      </c>
      <c r="R84" t="s">
        <v>765</v>
      </c>
      <c r="S84" t="s">
        <v>766</v>
      </c>
      <c r="T84" t="s">
        <v>767</v>
      </c>
      <c r="U84" t="s">
        <v>768</v>
      </c>
      <c r="V84" t="s">
        <v>769</v>
      </c>
    </row>
    <row r="85" spans="1:22">
      <c r="A85" t="s">
        <v>770</v>
      </c>
      <c r="B85" t="s">
        <v>771</v>
      </c>
      <c r="C85" t="str">
        <f>PROPER(Table2[[#This Row],[product_name_old]])</f>
        <v>Boat A 350 Type C Cable For Smartphone, Charging Adapter (1.5M, Carbon Black)</v>
      </c>
      <c r="D85" s="14" t="s">
        <v>18</v>
      </c>
      <c r="E85">
        <v>299</v>
      </c>
      <c r="F85">
        <v>799</v>
      </c>
      <c r="G85" s="2" t="str">
        <f>IF(E85&lt;200,"&lt;₹200",IF(E85&lt;=500,"₹200-₹500","&gt;₹500"))</f>
        <v>₹200-₹500</v>
      </c>
      <c r="H85" s="2">
        <f>IF(I85&gt;=50%,1,0)</f>
        <v>1</v>
      </c>
      <c r="I85" s="1">
        <v>0.63</v>
      </c>
      <c r="J85" s="1">
        <f>(K85)+(M85/1000)</f>
        <v>33.191000000000003</v>
      </c>
      <c r="K85">
        <v>4.4000000000000004</v>
      </c>
      <c r="L85">
        <f>IF(Table2[[#This Row],[rating_count]]&lt;1000,1,0)</f>
        <v>0</v>
      </c>
      <c r="M85" s="4">
        <v>28791</v>
      </c>
      <c r="N85" s="4">
        <f>PRODUCT(F85,M85)</f>
        <v>23004009</v>
      </c>
      <c r="O85" t="s">
        <v>772</v>
      </c>
      <c r="P85" t="s">
        <v>773</v>
      </c>
      <c r="Q85" t="s">
        <v>774</v>
      </c>
      <c r="R85" t="s">
        <v>775</v>
      </c>
      <c r="S85" t="s">
        <v>776</v>
      </c>
      <c r="T85" t="s">
        <v>777</v>
      </c>
      <c r="U85" t="s">
        <v>778</v>
      </c>
      <c r="V85" t="s">
        <v>779</v>
      </c>
    </row>
    <row r="86" spans="1:22">
      <c r="A86" t="s">
        <v>780</v>
      </c>
      <c r="B86" t="s">
        <v>781</v>
      </c>
      <c r="C86" t="str">
        <f>PROPER(Table2[[#This Row],[product_name_old]])</f>
        <v>Wayona Usb Type C Fast Charger Cable Fast Charging Usb C Cable/Cord Compatible For Samsung Galaxy S10E S10 S9 S8 Plus S10+,Note 10 Note 9 Note 8,S20,M31S,M40,Realme X3,Pixel 2 Xl (3 Ft Pack Of 1,Grey)</v>
      </c>
      <c r="D86" s="14" t="s">
        <v>18</v>
      </c>
      <c r="E86">
        <v>325</v>
      </c>
      <c r="F86" s="2">
        <v>1299</v>
      </c>
      <c r="G86" s="2" t="str">
        <f>IF(E86&lt;200,"&lt;₹200",IF(E86&lt;=500,"₹200-₹500","&gt;₹500"))</f>
        <v>₹200-₹500</v>
      </c>
      <c r="H86" s="2">
        <f>IF(I86&gt;=50%,1,0)</f>
        <v>1</v>
      </c>
      <c r="I86" s="1">
        <v>0.75</v>
      </c>
      <c r="J86" s="1">
        <f>(K86)+(M86/1000)</f>
        <v>14.776</v>
      </c>
      <c r="K86">
        <v>4.2</v>
      </c>
      <c r="L86">
        <f>IF(Table2[[#This Row],[rating_count]]&lt;1000,1,0)</f>
        <v>0</v>
      </c>
      <c r="M86" s="4">
        <v>10576</v>
      </c>
      <c r="N86" s="4">
        <f>PRODUCT(F86,M86)</f>
        <v>13738224</v>
      </c>
      <c r="O86" t="s">
        <v>782</v>
      </c>
      <c r="P86" t="s">
        <v>783</v>
      </c>
      <c r="Q86" t="s">
        <v>784</v>
      </c>
      <c r="R86" t="s">
        <v>785</v>
      </c>
      <c r="S86" t="s">
        <v>786</v>
      </c>
      <c r="T86" t="s">
        <v>787</v>
      </c>
      <c r="U86" t="s">
        <v>788</v>
      </c>
      <c r="V86" t="s">
        <v>789</v>
      </c>
    </row>
    <row r="87" spans="1:22">
      <c r="A87" t="s">
        <v>790</v>
      </c>
      <c r="B87" t="s">
        <v>791</v>
      </c>
      <c r="C87" t="str">
        <f>PROPER(Table2[[#This Row],[product_name_old]])</f>
        <v>Oneplus 108 Cm (43 Inches) Y Series 4K Ultra Hd Smart Android Led Tv 43Y1S Pro (Black)</v>
      </c>
      <c r="D87" s="14" t="s">
        <v>168</v>
      </c>
      <c r="E87" s="2">
        <v>29999</v>
      </c>
      <c r="F87" s="2">
        <v>39999</v>
      </c>
      <c r="G87" s="2" t="str">
        <f>IF(E87&lt;200,"&lt;₹200",IF(E87&lt;=500,"₹200-₹500","&gt;₹500"))</f>
        <v>&gt;₹500</v>
      </c>
      <c r="H87" s="2">
        <f>IF(I87&gt;=50%,1,0)</f>
        <v>0</v>
      </c>
      <c r="I87" s="1">
        <v>0.25</v>
      </c>
      <c r="J87" s="1">
        <f>(K87)+(M87/1000)</f>
        <v>11.498000000000001</v>
      </c>
      <c r="K87">
        <v>4.2</v>
      </c>
      <c r="L87">
        <f>IF(Table2[[#This Row],[rating_count]]&lt;1000,1,0)</f>
        <v>0</v>
      </c>
      <c r="M87" s="4">
        <v>7298</v>
      </c>
      <c r="N87" s="4">
        <f>PRODUCT(F87,M87)</f>
        <v>291912702</v>
      </c>
      <c r="O87" t="s">
        <v>792</v>
      </c>
      <c r="P87" t="s">
        <v>376</v>
      </c>
      <c r="Q87" t="s">
        <v>377</v>
      </c>
      <c r="R87" t="s">
        <v>378</v>
      </c>
      <c r="S87" t="s">
        <v>379</v>
      </c>
      <c r="T87" t="s">
        <v>380</v>
      </c>
      <c r="U87" t="s">
        <v>793</v>
      </c>
      <c r="V87" t="s">
        <v>794</v>
      </c>
    </row>
    <row r="88" spans="1:22">
      <c r="A88" t="s">
        <v>795</v>
      </c>
      <c r="B88" t="s">
        <v>796</v>
      </c>
      <c r="C88" t="str">
        <f>PROPER(Table2[[#This Row],[product_name_old]])</f>
        <v>Acer 127 Cm (50 Inches) I Series 4K Ultra Hd Android Smart Led Tv Ar50Ar2851Udfl (Black)</v>
      </c>
      <c r="D88" s="14" t="s">
        <v>168</v>
      </c>
      <c r="E88" s="2">
        <v>27999</v>
      </c>
      <c r="F88" s="2">
        <v>40990</v>
      </c>
      <c r="G88" s="2" t="str">
        <f>IF(E88&lt;200,"&lt;₹200",IF(E88&lt;=500,"₹200-₹500","&gt;₹500"))</f>
        <v>&gt;₹500</v>
      </c>
      <c r="H88" s="2">
        <f>IF(I88&gt;=50%,1,0)</f>
        <v>0</v>
      </c>
      <c r="I88" s="1">
        <v>0.32</v>
      </c>
      <c r="J88" s="1">
        <f>(K88)+(M88/1000)</f>
        <v>9.0030000000000001</v>
      </c>
      <c r="K88">
        <v>4.3</v>
      </c>
      <c r="L88">
        <f>IF(Table2[[#This Row],[rating_count]]&lt;1000,1,0)</f>
        <v>0</v>
      </c>
      <c r="M88" s="4">
        <v>4703</v>
      </c>
      <c r="N88" s="4">
        <f>PRODUCT(F88,M88)</f>
        <v>192775970</v>
      </c>
      <c r="O88" t="s">
        <v>797</v>
      </c>
      <c r="P88" t="s">
        <v>245</v>
      </c>
      <c r="Q88" t="s">
        <v>246</v>
      </c>
      <c r="R88" t="s">
        <v>247</v>
      </c>
      <c r="S88" t="s">
        <v>248</v>
      </c>
      <c r="T88" t="s">
        <v>12726</v>
      </c>
      <c r="U88" t="s">
        <v>798</v>
      </c>
      <c r="V88" t="s">
        <v>799</v>
      </c>
    </row>
    <row r="89" spans="1:22">
      <c r="A89" t="s">
        <v>800</v>
      </c>
      <c r="B89" t="s">
        <v>801</v>
      </c>
      <c r="C89" t="str">
        <f>PROPER(Table2[[#This Row],[product_name_old]])</f>
        <v>Samsung 108 Cm (43 Inches) Crystal 4K Series Ultra Hd Smart Led Tv Ua43Aue60Aklxl (Black)</v>
      </c>
      <c r="D89" s="14" t="s">
        <v>168</v>
      </c>
      <c r="E89" s="2">
        <v>30990</v>
      </c>
      <c r="F89" s="2">
        <v>52900</v>
      </c>
      <c r="G89" s="2" t="str">
        <f>IF(E89&lt;200,"&lt;₹200",IF(E89&lt;=500,"₹200-₹500","&gt;₹500"))</f>
        <v>&gt;₹500</v>
      </c>
      <c r="H89" s="2">
        <f>IF(I89&gt;=50%,1,0)</f>
        <v>0</v>
      </c>
      <c r="I89" s="1">
        <v>0.41</v>
      </c>
      <c r="J89" s="1">
        <f>(K89)+(M89/1000)</f>
        <v>11.408999999999999</v>
      </c>
      <c r="K89">
        <v>4.3</v>
      </c>
      <c r="L89">
        <f>IF(Table2[[#This Row],[rating_count]]&lt;1000,1,0)</f>
        <v>0</v>
      </c>
      <c r="M89" s="4">
        <v>7109</v>
      </c>
      <c r="N89" s="4">
        <f>PRODUCT(F89,M89)</f>
        <v>376066100</v>
      </c>
      <c r="O89" t="s">
        <v>802</v>
      </c>
      <c r="P89" t="s">
        <v>572</v>
      </c>
      <c r="Q89" t="s">
        <v>573</v>
      </c>
      <c r="R89" t="s">
        <v>574</v>
      </c>
      <c r="S89" t="s">
        <v>575</v>
      </c>
      <c r="T89" t="s">
        <v>576</v>
      </c>
      <c r="U89" t="s">
        <v>803</v>
      </c>
      <c r="V89" t="s">
        <v>804</v>
      </c>
    </row>
    <row r="90" spans="1:22">
      <c r="A90" t="s">
        <v>805</v>
      </c>
      <c r="B90" t="s">
        <v>806</v>
      </c>
      <c r="C90" t="str">
        <f>PROPER(Table2[[#This Row],[product_name_old]])</f>
        <v>Lapster 65W Compatible For Oneplus Dash Warp Charge Cable , Type C To C Cable Fast Charging Data Sync Cable Compatible With One Plus 10R / 9Rt/ 9 Pro/ 9R/ 8T/ 9/ Nord &amp; For All Type C Devices ‚Äì Red, 1 Meter</v>
      </c>
      <c r="D90" s="14" t="s">
        <v>18</v>
      </c>
      <c r="E90">
        <v>199</v>
      </c>
      <c r="F90">
        <v>999</v>
      </c>
      <c r="G90" s="2" t="str">
        <f>IF(E90&lt;200,"&lt;₹200",IF(E90&lt;=500,"₹200-₹500","&gt;₹500"))</f>
        <v>&lt;₹200</v>
      </c>
      <c r="H90" s="2">
        <f>IF(I90&gt;=50%,1,0)</f>
        <v>1</v>
      </c>
      <c r="I90" s="1">
        <v>0.8</v>
      </c>
      <c r="J90" s="1">
        <f>(K90)+(M90/1000)</f>
        <v>4.6269999999999998</v>
      </c>
      <c r="K90">
        <v>4.5</v>
      </c>
      <c r="L90">
        <f>IF(Table2[[#This Row],[rating_count]]&lt;1000,1,0)</f>
        <v>1</v>
      </c>
      <c r="M90" s="4">
        <v>127</v>
      </c>
      <c r="N90" s="4">
        <f>PRODUCT(F90,M90)</f>
        <v>126873</v>
      </c>
      <c r="O90" t="s">
        <v>807</v>
      </c>
      <c r="P90" t="s">
        <v>808</v>
      </c>
      <c r="Q90" t="s">
        <v>809</v>
      </c>
      <c r="R90" t="s">
        <v>810</v>
      </c>
      <c r="S90" t="s">
        <v>811</v>
      </c>
      <c r="T90" t="s">
        <v>812</v>
      </c>
      <c r="U90" t="s">
        <v>813</v>
      </c>
      <c r="V90" t="s">
        <v>814</v>
      </c>
    </row>
    <row r="91" spans="1:22">
      <c r="A91" t="s">
        <v>815</v>
      </c>
      <c r="B91" t="s">
        <v>816</v>
      </c>
      <c r="C91" t="str">
        <f>PROPER(Table2[[#This Row],[product_name_old]])</f>
        <v>Wayona Nylon Braided (2 Pack) Lightning Fast Usb Data Cable Fast Charger Cord For Iphone, Ipad Tablet (3 Ft Pack Of 2, Grey)</v>
      </c>
      <c r="D91" s="14" t="s">
        <v>18</v>
      </c>
      <c r="E91">
        <v>649</v>
      </c>
      <c r="F91" s="2">
        <v>1999</v>
      </c>
      <c r="G91" s="2" t="str">
        <f>IF(E91&lt;200,"&lt;₹200",IF(E91&lt;=500,"₹200-₹500","&gt;₹500"))</f>
        <v>&gt;₹500</v>
      </c>
      <c r="H91" s="2">
        <f>IF(I91&gt;=50%,1,0)</f>
        <v>1</v>
      </c>
      <c r="I91" s="1">
        <v>0.68</v>
      </c>
      <c r="J91" s="1">
        <f>(K91)+(M91/1000)</f>
        <v>28.468999999999998</v>
      </c>
      <c r="K91">
        <v>4.2</v>
      </c>
      <c r="L91">
        <f>IF(Table2[[#This Row],[rating_count]]&lt;1000,1,0)</f>
        <v>0</v>
      </c>
      <c r="M91" s="4">
        <v>24269</v>
      </c>
      <c r="N91" s="4">
        <f>PRODUCT(F91,M91)</f>
        <v>48513731</v>
      </c>
      <c r="O91" t="s">
        <v>413</v>
      </c>
      <c r="P91" t="s">
        <v>20</v>
      </c>
      <c r="Q91" t="s">
        <v>21</v>
      </c>
      <c r="R91" t="s">
        <v>22</v>
      </c>
      <c r="S91" t="s">
        <v>23</v>
      </c>
      <c r="T91" t="s">
        <v>817</v>
      </c>
      <c r="U91" t="s">
        <v>818</v>
      </c>
      <c r="V91" t="s">
        <v>819</v>
      </c>
    </row>
    <row r="92" spans="1:22">
      <c r="A92" t="s">
        <v>820</v>
      </c>
      <c r="B92" t="s">
        <v>821</v>
      </c>
      <c r="C92" t="str">
        <f>PROPER(Table2[[#This Row],[product_name_old]])</f>
        <v>Gizga Essentials Usb Wifi Adapter For Pc, 150 Mbps Wireless Network Adapter For Desktop - Nano Size Wifi Dongle Compatible With Windows, Mac Os &amp; Linux Kernel | Wpa/Wpa2 Encryption Standards| Black</v>
      </c>
      <c r="D92" s="14" t="s">
        <v>98</v>
      </c>
      <c r="E92">
        <v>269</v>
      </c>
      <c r="F92">
        <v>800</v>
      </c>
      <c r="G92" s="2" t="str">
        <f>IF(E92&lt;200,"&lt;₹200",IF(E92&lt;=500,"₹200-₹500","&gt;₹500"))</f>
        <v>₹200-₹500</v>
      </c>
      <c r="H92" s="2">
        <f>IF(I92&gt;=50%,1,0)</f>
        <v>1</v>
      </c>
      <c r="I92" s="1">
        <v>0.66</v>
      </c>
      <c r="J92" s="1">
        <f>(K92)+(M92/1000)</f>
        <v>13.734</v>
      </c>
      <c r="K92">
        <v>3.6</v>
      </c>
      <c r="L92">
        <f>IF(Table2[[#This Row],[rating_count]]&lt;1000,1,0)</f>
        <v>0</v>
      </c>
      <c r="M92" s="4">
        <v>10134</v>
      </c>
      <c r="N92" s="4">
        <f>PRODUCT(F92,M92)</f>
        <v>8107200</v>
      </c>
      <c r="O92" t="s">
        <v>822</v>
      </c>
      <c r="P92" t="s">
        <v>823</v>
      </c>
      <c r="Q92" t="s">
        <v>824</v>
      </c>
      <c r="R92" t="s">
        <v>825</v>
      </c>
      <c r="S92" t="s">
        <v>826</v>
      </c>
      <c r="T92" t="s">
        <v>827</v>
      </c>
      <c r="U92" t="s">
        <v>828</v>
      </c>
      <c r="V92" t="s">
        <v>829</v>
      </c>
    </row>
    <row r="93" spans="1:22">
      <c r="A93" t="s">
        <v>830</v>
      </c>
      <c r="B93" t="s">
        <v>831</v>
      </c>
      <c r="C93" t="str">
        <f>PROPER(Table2[[#This Row],[product_name_old]])</f>
        <v>Oneplus 108 Cm (43 Inches) Y Series Full Hd Smart Android Led Tv 43 Y1S (Black)</v>
      </c>
      <c r="D93" s="14" t="s">
        <v>168</v>
      </c>
      <c r="E93" s="2">
        <v>24999</v>
      </c>
      <c r="F93" s="2">
        <v>31999</v>
      </c>
      <c r="G93" s="2" t="str">
        <f>IF(E93&lt;200,"&lt;₹200",IF(E93&lt;=500,"₹200-₹500","&gt;₹500"))</f>
        <v>&gt;₹500</v>
      </c>
      <c r="H93" s="2">
        <f>IF(I93&gt;=50%,1,0)</f>
        <v>0</v>
      </c>
      <c r="I93" s="1">
        <v>0.22</v>
      </c>
      <c r="J93" s="1">
        <f>(K93)+(M93/1000)</f>
        <v>39.099000000000004</v>
      </c>
      <c r="K93">
        <v>4.2</v>
      </c>
      <c r="L93">
        <f>IF(Table2[[#This Row],[rating_count]]&lt;1000,1,0)</f>
        <v>0</v>
      </c>
      <c r="M93" s="4">
        <v>34899</v>
      </c>
      <c r="N93" s="4">
        <f>PRODUCT(F93,M93)</f>
        <v>1116733101</v>
      </c>
      <c r="O93" t="s">
        <v>832</v>
      </c>
      <c r="P93" t="s">
        <v>264</v>
      </c>
      <c r="Q93" t="s">
        <v>265</v>
      </c>
      <c r="R93" t="s">
        <v>266</v>
      </c>
      <c r="S93" t="s">
        <v>267</v>
      </c>
      <c r="T93" t="s">
        <v>268</v>
      </c>
      <c r="U93" t="s">
        <v>833</v>
      </c>
      <c r="V93" t="s">
        <v>834</v>
      </c>
    </row>
    <row r="94" spans="1:22">
      <c r="A94" t="s">
        <v>835</v>
      </c>
      <c r="B94" t="s">
        <v>836</v>
      </c>
      <c r="C94" t="str">
        <f>PROPER(Table2[[#This Row],[product_name_old]])</f>
        <v>Boat Deuce Usb 300 2 In 1 Type-C &amp; Micro Usb Stress Resistant, Sturdy Cable With 3A Fast Charging &amp; 480Mbps Data Transmission, 10000+ Bends Lifespan And Extended 1.5M Length(Mercurial Black)</v>
      </c>
      <c r="D94" s="14" t="s">
        <v>18</v>
      </c>
      <c r="E94">
        <v>299</v>
      </c>
      <c r="F94">
        <v>699</v>
      </c>
      <c r="G94" s="2" t="str">
        <f>IF(E94&lt;200,"&lt;₹200",IF(E94&lt;=500,"₹200-₹500","&gt;₹500"))</f>
        <v>₹200-₹500</v>
      </c>
      <c r="H94" s="2">
        <f>IF(I94&gt;=50%,1,0)</f>
        <v>1</v>
      </c>
      <c r="I94" s="1">
        <v>0.56999999999999995</v>
      </c>
      <c r="J94" s="1">
        <f>(K94)+(M94/1000)</f>
        <v>98.563000000000002</v>
      </c>
      <c r="K94">
        <v>4.2</v>
      </c>
      <c r="L94">
        <f>IF(Table2[[#This Row],[rating_count]]&lt;1000,1,0)</f>
        <v>0</v>
      </c>
      <c r="M94" s="4">
        <v>94363</v>
      </c>
      <c r="N94" s="4">
        <f>PRODUCT(F94,M94)</f>
        <v>65959737</v>
      </c>
      <c r="O94" t="s">
        <v>49</v>
      </c>
      <c r="P94" t="s">
        <v>50</v>
      </c>
      <c r="Q94" t="s">
        <v>51</v>
      </c>
      <c r="R94" t="s">
        <v>52</v>
      </c>
      <c r="S94" t="s">
        <v>53</v>
      </c>
      <c r="T94" t="s">
        <v>54</v>
      </c>
      <c r="U94" t="s">
        <v>837</v>
      </c>
      <c r="V94" t="s">
        <v>838</v>
      </c>
    </row>
    <row r="95" spans="1:22">
      <c r="A95" t="s">
        <v>839</v>
      </c>
      <c r="B95" t="s">
        <v>840</v>
      </c>
      <c r="C95" t="str">
        <f>PROPER(Table2[[#This Row],[product_name_old]])</f>
        <v>Lapster Usb 3.0 A To Micro B Superspeed For Hard Disk Cable - Short Cable</v>
      </c>
      <c r="D95" s="14" t="s">
        <v>18</v>
      </c>
      <c r="E95">
        <v>199</v>
      </c>
      <c r="F95">
        <v>999</v>
      </c>
      <c r="G95" s="2" t="str">
        <f>IF(E95&lt;200,"&lt;₹200",IF(E95&lt;=500,"₹200-₹500","&gt;₹500"))</f>
        <v>&lt;₹200</v>
      </c>
      <c r="H95" s="2">
        <f>IF(I95&gt;=50%,1,0)</f>
        <v>1</v>
      </c>
      <c r="I95" s="1">
        <v>0.8</v>
      </c>
      <c r="J95" s="1">
        <f>(K95)+(M95/1000)</f>
        <v>4.5249999999999995</v>
      </c>
      <c r="K95">
        <v>4.0999999999999996</v>
      </c>
      <c r="L95">
        <f>IF(Table2[[#This Row],[rating_count]]&lt;1000,1,0)</f>
        <v>1</v>
      </c>
      <c r="M95" s="4">
        <v>425</v>
      </c>
      <c r="N95" s="4">
        <f>PRODUCT(F95,M95)</f>
        <v>424575</v>
      </c>
      <c r="O95" t="s">
        <v>841</v>
      </c>
      <c r="P95" t="s">
        <v>842</v>
      </c>
      <c r="Q95" t="s">
        <v>843</v>
      </c>
      <c r="R95" t="s">
        <v>844</v>
      </c>
      <c r="S95" t="s">
        <v>845</v>
      </c>
      <c r="T95" t="s">
        <v>846</v>
      </c>
      <c r="U95" t="s">
        <v>847</v>
      </c>
      <c r="V95" t="s">
        <v>848</v>
      </c>
    </row>
    <row r="96" spans="1:22">
      <c r="A96" t="s">
        <v>849</v>
      </c>
      <c r="B96" t="s">
        <v>850</v>
      </c>
      <c r="C96" t="str">
        <f>PROPER(Table2[[#This Row],[product_name_old]])</f>
        <v>Tcl 100 Cm (40 Inches) Full Hd Certified Android R Smart Led Tv 40S6505 (Black)</v>
      </c>
      <c r="D96" s="14" t="s">
        <v>168</v>
      </c>
      <c r="E96" s="2">
        <v>18990</v>
      </c>
      <c r="F96" s="2">
        <v>40990</v>
      </c>
      <c r="G96" s="2" t="str">
        <f>IF(E96&lt;200,"&lt;₹200",IF(E96&lt;=500,"₹200-₹500","&gt;₹500"))</f>
        <v>&gt;₹500</v>
      </c>
      <c r="H96" s="2">
        <f>IF(I96&gt;=50%,1,0)</f>
        <v>1</v>
      </c>
      <c r="I96" s="1">
        <v>0.54</v>
      </c>
      <c r="J96" s="1">
        <f>(K96)+(M96/1000)</f>
        <v>10.859</v>
      </c>
      <c r="K96">
        <v>4.2</v>
      </c>
      <c r="L96">
        <f>IF(Table2[[#This Row],[rating_count]]&lt;1000,1,0)</f>
        <v>0</v>
      </c>
      <c r="M96" s="4">
        <v>6659</v>
      </c>
      <c r="N96" s="4">
        <f>PRODUCT(F96,M96)</f>
        <v>272952410</v>
      </c>
      <c r="O96" t="s">
        <v>851</v>
      </c>
      <c r="P96" t="s">
        <v>852</v>
      </c>
      <c r="Q96" t="s">
        <v>853</v>
      </c>
      <c r="R96" t="s">
        <v>854</v>
      </c>
      <c r="S96" t="s">
        <v>855</v>
      </c>
      <c r="T96" t="s">
        <v>856</v>
      </c>
      <c r="U96" t="s">
        <v>857</v>
      </c>
      <c r="V96" t="s">
        <v>858</v>
      </c>
    </row>
    <row r="97" spans="1:22">
      <c r="A97" t="s">
        <v>859</v>
      </c>
      <c r="B97" t="s">
        <v>860</v>
      </c>
      <c r="C97" t="str">
        <f>PROPER(Table2[[#This Row],[product_name_old]])</f>
        <v>Zebronics Zeb-Usb150Wf1 Wifi Usb Mini Adapter Supports 150 Mbps Wireless Data, Comes With Advanced Security Wpa/Wpa2 Encryption Standards</v>
      </c>
      <c r="D97" s="14" t="s">
        <v>98</v>
      </c>
      <c r="E97">
        <v>290</v>
      </c>
      <c r="F97">
        <v>349</v>
      </c>
      <c r="G97" s="2" t="str">
        <f>IF(E97&lt;200,"&lt;₹200",IF(E97&lt;=500,"₹200-₹500","&gt;₹500"))</f>
        <v>₹200-₹500</v>
      </c>
      <c r="H97" s="2">
        <f>IF(I97&gt;=50%,1,0)</f>
        <v>0</v>
      </c>
      <c r="I97" s="1">
        <v>0.17</v>
      </c>
      <c r="J97" s="1">
        <f>(K97)+(M97/1000)</f>
        <v>5.6770000000000005</v>
      </c>
      <c r="K97">
        <v>3.7</v>
      </c>
      <c r="L97">
        <f>IF(Table2[[#This Row],[rating_count]]&lt;1000,1,0)</f>
        <v>0</v>
      </c>
      <c r="M97" s="4">
        <v>1977</v>
      </c>
      <c r="N97" s="4">
        <f>PRODUCT(F97,M97)</f>
        <v>689973</v>
      </c>
      <c r="O97" t="s">
        <v>861</v>
      </c>
      <c r="P97" t="s">
        <v>862</v>
      </c>
      <c r="Q97" t="s">
        <v>863</v>
      </c>
      <c r="R97" t="s">
        <v>864</v>
      </c>
      <c r="S97" t="s">
        <v>865</v>
      </c>
      <c r="T97" t="s">
        <v>866</v>
      </c>
      <c r="U97" t="s">
        <v>867</v>
      </c>
      <c r="V97" t="s">
        <v>868</v>
      </c>
    </row>
    <row r="98" spans="1:22">
      <c r="A98" t="s">
        <v>869</v>
      </c>
      <c r="B98" t="s">
        <v>870</v>
      </c>
      <c r="C98" t="str">
        <f>PROPER(Table2[[#This Row],[product_name_old]])</f>
        <v>Lohaya Remote Compatible For Mi Smart Led Tv 4A Remote Control (32"/43") [ Compatible For Mi Tv Remote Control ] [ Compatible For Mi Smart Led Tv Remote Control ]</v>
      </c>
      <c r="D98" s="14" t="s">
        <v>458</v>
      </c>
      <c r="E98">
        <v>249</v>
      </c>
      <c r="F98">
        <v>799</v>
      </c>
      <c r="G98" s="2" t="str">
        <f>IF(E98&lt;200,"&lt;₹200",IF(E98&lt;=500,"₹200-₹500","&gt;₹500"))</f>
        <v>₹200-₹500</v>
      </c>
      <c r="H98" s="2">
        <f>IF(I98&gt;=50%,1,0)</f>
        <v>1</v>
      </c>
      <c r="I98" s="1">
        <v>0.69</v>
      </c>
      <c r="J98" s="1">
        <f>(K98)+(M98/1000)</f>
        <v>4.8789999999999996</v>
      </c>
      <c r="K98">
        <v>3.8</v>
      </c>
      <c r="L98">
        <f>IF(Table2[[#This Row],[rating_count]]&lt;1000,1,0)</f>
        <v>0</v>
      </c>
      <c r="M98" s="4">
        <v>1079</v>
      </c>
      <c r="N98" s="4">
        <f>PRODUCT(F98,M98)</f>
        <v>862121</v>
      </c>
      <c r="O98" t="s">
        <v>871</v>
      </c>
      <c r="P98" t="s">
        <v>872</v>
      </c>
      <c r="Q98" t="s">
        <v>873</v>
      </c>
      <c r="R98" t="s">
        <v>874</v>
      </c>
      <c r="S98" t="s">
        <v>875</v>
      </c>
      <c r="T98" t="s">
        <v>876</v>
      </c>
      <c r="U98" t="s">
        <v>877</v>
      </c>
      <c r="V98" t="s">
        <v>878</v>
      </c>
    </row>
    <row r="99" spans="1:22">
      <c r="A99" t="s">
        <v>879</v>
      </c>
      <c r="B99" t="s">
        <v>880</v>
      </c>
      <c r="C99" t="str">
        <f>PROPER(Table2[[#This Row],[product_name_old]])</f>
        <v>Gilary Multi Charging Cable, 3 In 1 Nylon Braided Fast Charging Cable For Iphone Micro Usb Type C Mobile Phone | Colour May Vary |</v>
      </c>
      <c r="D99" s="14" t="s">
        <v>18</v>
      </c>
      <c r="E99">
        <v>345</v>
      </c>
      <c r="F99">
        <v>999</v>
      </c>
      <c r="G99" s="2" t="str">
        <f>IF(E99&lt;200,"&lt;₹200",IF(E99&lt;=500,"₹200-₹500","&gt;₹500"))</f>
        <v>₹200-₹500</v>
      </c>
      <c r="H99" s="2">
        <f>IF(I99&gt;=50%,1,0)</f>
        <v>1</v>
      </c>
      <c r="I99" s="1">
        <v>0.65</v>
      </c>
      <c r="J99" s="1">
        <f>(K99)+(M99/1000)</f>
        <v>4.7970000000000006</v>
      </c>
      <c r="K99">
        <v>3.7</v>
      </c>
      <c r="L99">
        <f>IF(Table2[[#This Row],[rating_count]]&lt;1000,1,0)</f>
        <v>0</v>
      </c>
      <c r="M99" s="4">
        <v>1097</v>
      </c>
      <c r="N99" s="4">
        <f>PRODUCT(F99,M99)</f>
        <v>1095903</v>
      </c>
      <c r="O99" t="s">
        <v>881</v>
      </c>
      <c r="P99" t="s">
        <v>882</v>
      </c>
      <c r="Q99" t="s">
        <v>883</v>
      </c>
      <c r="R99" t="s">
        <v>884</v>
      </c>
      <c r="S99" t="s">
        <v>885</v>
      </c>
      <c r="T99" t="s">
        <v>886</v>
      </c>
      <c r="U99" t="s">
        <v>887</v>
      </c>
      <c r="V99" t="s">
        <v>888</v>
      </c>
    </row>
    <row r="100" spans="1:22">
      <c r="A100" t="s">
        <v>889</v>
      </c>
      <c r="B100" t="s">
        <v>890</v>
      </c>
      <c r="C100" t="str">
        <f>PROPER(Table2[[#This Row],[product_name_old]])</f>
        <v>Tp-Link Ue300 Usb 3.0 To Rj45 Gigabit Ethernet Network Adapter - Plug And Play</v>
      </c>
      <c r="D100" s="14" t="s">
        <v>98</v>
      </c>
      <c r="E100" s="2">
        <v>1099</v>
      </c>
      <c r="F100" s="2">
        <v>1899</v>
      </c>
      <c r="G100" s="2" t="str">
        <f>IF(E100&lt;200,"&lt;₹200",IF(E100&lt;=500,"₹200-₹500","&gt;₹500"))</f>
        <v>&gt;₹500</v>
      </c>
      <c r="H100" s="2">
        <f>IF(I100&gt;=50%,1,0)</f>
        <v>0</v>
      </c>
      <c r="I100" s="1">
        <v>0.42</v>
      </c>
      <c r="J100" s="1">
        <f>(K100)+(M100/1000)</f>
        <v>26.92</v>
      </c>
      <c r="K100">
        <v>4.5</v>
      </c>
      <c r="L100">
        <f>IF(Table2[[#This Row],[rating_count]]&lt;1000,1,0)</f>
        <v>0</v>
      </c>
      <c r="M100" s="4">
        <v>22420</v>
      </c>
      <c r="N100" s="4">
        <f>PRODUCT(F100,M100)</f>
        <v>42575580</v>
      </c>
      <c r="O100" t="s">
        <v>891</v>
      </c>
      <c r="P100" t="s">
        <v>892</v>
      </c>
      <c r="Q100" t="s">
        <v>893</v>
      </c>
      <c r="R100" t="s">
        <v>894</v>
      </c>
      <c r="S100" t="s">
        <v>895</v>
      </c>
      <c r="T100" t="s">
        <v>896</v>
      </c>
      <c r="U100" t="s">
        <v>897</v>
      </c>
      <c r="V100" t="s">
        <v>898</v>
      </c>
    </row>
    <row r="101" spans="1:22">
      <c r="A101" t="s">
        <v>899</v>
      </c>
      <c r="B101" t="s">
        <v>900</v>
      </c>
      <c r="C101" t="str">
        <f>PROPER(Table2[[#This Row],[product_name_old]])</f>
        <v>Wayona Type C To Lightning Mfi Certified 20W Fast Charging Nylon Braided Usb C Cable For Iphone 14, 14 Pro, 14 Pro Max, 14 Plus, 13, 13 Pro, 13 Pro Max, 13 Mini, 12, 12 Pro, 11, 11 Pro Max Iphone 12 Mini, X, 8 (2M, Grey)</v>
      </c>
      <c r="D101" s="14" t="s">
        <v>18</v>
      </c>
      <c r="E101">
        <v>719</v>
      </c>
      <c r="F101" s="2">
        <v>1499</v>
      </c>
      <c r="G101" s="2" t="str">
        <f>IF(E101&lt;200,"&lt;₹200",IF(E101&lt;=500,"₹200-₹500","&gt;₹500"))</f>
        <v>&gt;₹500</v>
      </c>
      <c r="H101" s="2">
        <f>IF(I101&gt;=50%,1,0)</f>
        <v>1</v>
      </c>
      <c r="I101" s="1">
        <v>0.52</v>
      </c>
      <c r="J101" s="1">
        <f>(K101)+(M101/1000)</f>
        <v>5.1449999999999996</v>
      </c>
      <c r="K101">
        <v>4.0999999999999996</v>
      </c>
      <c r="L101">
        <f>IF(Table2[[#This Row],[rating_count]]&lt;1000,1,0)</f>
        <v>0</v>
      </c>
      <c r="M101" s="4">
        <v>1045</v>
      </c>
      <c r="N101" s="4">
        <f>PRODUCT(F101,M101)</f>
        <v>1566455</v>
      </c>
      <c r="O101" t="s">
        <v>901</v>
      </c>
      <c r="P101" t="s">
        <v>902</v>
      </c>
      <c r="Q101" t="s">
        <v>903</v>
      </c>
      <c r="R101" t="s">
        <v>904</v>
      </c>
      <c r="S101" t="s">
        <v>905</v>
      </c>
      <c r="T101" t="s">
        <v>906</v>
      </c>
      <c r="U101" t="s">
        <v>907</v>
      </c>
      <c r="V101" t="s">
        <v>908</v>
      </c>
    </row>
    <row r="102" spans="1:22">
      <c r="A102" t="s">
        <v>909</v>
      </c>
      <c r="B102" t="s">
        <v>910</v>
      </c>
      <c r="C102" t="str">
        <f>PROPER(Table2[[#This Row],[product_name_old]])</f>
        <v>Dealfreez Case Compatible With Fire Tv Stick 3Rd Gen 2021 Full Wrap Silicone Remote Cover Anti-Lost With Loop (D-Black)</v>
      </c>
      <c r="D102" s="14" t="s">
        <v>458</v>
      </c>
      <c r="E102">
        <v>349</v>
      </c>
      <c r="F102" s="2">
        <v>1499</v>
      </c>
      <c r="G102" s="2" t="str">
        <f>IF(E102&lt;200,"&lt;₹200",IF(E102&lt;=500,"₹200-₹500","&gt;₹500"))</f>
        <v>₹200-₹500</v>
      </c>
      <c r="H102" s="2">
        <f>IF(I102&gt;=50%,1,0)</f>
        <v>1</v>
      </c>
      <c r="I102" s="1">
        <v>0.77</v>
      </c>
      <c r="J102" s="1">
        <f>(K102)+(M102/1000)</f>
        <v>8.4450000000000003</v>
      </c>
      <c r="K102">
        <v>4.3</v>
      </c>
      <c r="L102">
        <f>IF(Table2[[#This Row],[rating_count]]&lt;1000,1,0)</f>
        <v>0</v>
      </c>
      <c r="M102" s="4">
        <v>4145</v>
      </c>
      <c r="N102" s="4">
        <f>PRODUCT(F102,M102)</f>
        <v>6213355</v>
      </c>
      <c r="O102" t="s">
        <v>911</v>
      </c>
      <c r="P102" t="s">
        <v>912</v>
      </c>
      <c r="Q102" t="s">
        <v>913</v>
      </c>
      <c r="R102" t="s">
        <v>914</v>
      </c>
      <c r="S102" t="s">
        <v>915</v>
      </c>
      <c r="T102" t="s">
        <v>916</v>
      </c>
      <c r="U102" t="s">
        <v>917</v>
      </c>
      <c r="V102" t="s">
        <v>918</v>
      </c>
    </row>
    <row r="103" spans="1:22">
      <c r="A103" t="s">
        <v>919</v>
      </c>
      <c r="B103" t="s">
        <v>920</v>
      </c>
      <c r="C103" t="str">
        <f>PROPER(Table2[[#This Row],[product_name_old]])</f>
        <v>Amazon Basics New Release Nylon Usb-A To Lightning Cable Cord, Fast Charging Mfi Certified Charger For Apple Iphone, Ipad (3-Ft, Rose Gold)</v>
      </c>
      <c r="D103" s="14" t="s">
        <v>18</v>
      </c>
      <c r="E103">
        <v>849</v>
      </c>
      <c r="F103" s="2">
        <v>1809</v>
      </c>
      <c r="G103" s="2" t="str">
        <f>IF(E103&lt;200,"&lt;₹200",IF(E103&lt;=500,"₹200-₹500","&gt;₹500"))</f>
        <v>&gt;₹500</v>
      </c>
      <c r="H103" s="2">
        <f>IF(I103&gt;=50%,1,0)</f>
        <v>1</v>
      </c>
      <c r="I103" s="1">
        <v>0.53</v>
      </c>
      <c r="J103" s="1">
        <f>(K103)+(M103/1000)</f>
        <v>10.847</v>
      </c>
      <c r="K103">
        <v>4.3</v>
      </c>
      <c r="L103">
        <f>IF(Table2[[#This Row],[rating_count]]&lt;1000,1,0)</f>
        <v>0</v>
      </c>
      <c r="M103" s="4">
        <v>6547</v>
      </c>
      <c r="N103" s="4">
        <f>PRODUCT(F103,M103)</f>
        <v>11843523</v>
      </c>
      <c r="O103" t="s">
        <v>491</v>
      </c>
      <c r="P103" t="s">
        <v>921</v>
      </c>
      <c r="Q103" t="s">
        <v>922</v>
      </c>
      <c r="R103" t="s">
        <v>923</v>
      </c>
      <c r="S103" t="s">
        <v>924</v>
      </c>
      <c r="T103" t="s">
        <v>925</v>
      </c>
      <c r="U103" t="s">
        <v>497</v>
      </c>
      <c r="V103" t="s">
        <v>926</v>
      </c>
    </row>
    <row r="104" spans="1:22">
      <c r="A104" t="s">
        <v>927</v>
      </c>
      <c r="B104" t="s">
        <v>928</v>
      </c>
      <c r="C104" t="str">
        <f>PROPER(Table2[[#This Row],[product_name_old]])</f>
        <v>Isoelite Remote Compatible For Samsung Led/Lcd Remote Control Works With All Samsung Led/Lcd Tv Model No :- Bn59-607A (Please Match The Image With Your Old Remote)</v>
      </c>
      <c r="D104" s="14" t="s">
        <v>458</v>
      </c>
      <c r="E104">
        <v>299</v>
      </c>
      <c r="F104">
        <v>899</v>
      </c>
      <c r="G104" s="2" t="str">
        <f>IF(E104&lt;200,"&lt;₹200",IF(E104&lt;=500,"₹200-₹500","&gt;₹500"))</f>
        <v>₹200-₹500</v>
      </c>
      <c r="H104" s="2">
        <f>IF(I104&gt;=50%,1,0)</f>
        <v>1</v>
      </c>
      <c r="I104" s="1">
        <v>0.67</v>
      </c>
      <c r="J104" s="1">
        <f>(K104)+(M104/1000)</f>
        <v>5.5880000000000001</v>
      </c>
      <c r="K104">
        <v>4</v>
      </c>
      <c r="L104">
        <f>IF(Table2[[#This Row],[rating_count]]&lt;1000,1,0)</f>
        <v>0</v>
      </c>
      <c r="M104" s="4">
        <v>1588</v>
      </c>
      <c r="N104" s="4">
        <f>PRODUCT(F104,M104)</f>
        <v>1427612</v>
      </c>
      <c r="O104" t="s">
        <v>929</v>
      </c>
      <c r="P104" t="s">
        <v>930</v>
      </c>
      <c r="Q104" t="s">
        <v>931</v>
      </c>
      <c r="R104" t="s">
        <v>932</v>
      </c>
      <c r="S104" t="s">
        <v>933</v>
      </c>
      <c r="T104" t="s">
        <v>934</v>
      </c>
      <c r="U104" t="s">
        <v>935</v>
      </c>
      <c r="V104" t="s">
        <v>936</v>
      </c>
    </row>
    <row r="105" spans="1:22">
      <c r="A105" t="s">
        <v>937</v>
      </c>
      <c r="B105" t="s">
        <v>938</v>
      </c>
      <c r="C105" t="str">
        <f>PROPER(Table2[[#This Row],[product_name_old]])</f>
        <v>Mi 100 Cm (40 Inches) 5A Series Full Hd Smart Android Led Tv With 24W Dolby Audio &amp; Metal Bezel-Less Frame (Black) (2022 Model)</v>
      </c>
      <c r="D105" s="14" t="s">
        <v>168</v>
      </c>
      <c r="E105" s="2">
        <v>21999</v>
      </c>
      <c r="F105" s="2">
        <v>29999</v>
      </c>
      <c r="G105" s="2" t="str">
        <f>IF(E105&lt;200,"&lt;₹200",IF(E105&lt;=500,"₹200-₹500","&gt;₹500"))</f>
        <v>&gt;₹500</v>
      </c>
      <c r="H105" s="2">
        <f>IF(I105&gt;=50%,1,0)</f>
        <v>0</v>
      </c>
      <c r="I105" s="1">
        <v>0.27</v>
      </c>
      <c r="J105" s="1">
        <f>(K105)+(M105/1000)</f>
        <v>37.040000000000006</v>
      </c>
      <c r="K105">
        <v>4.2</v>
      </c>
      <c r="L105">
        <f>IF(Table2[[#This Row],[rating_count]]&lt;1000,1,0)</f>
        <v>0</v>
      </c>
      <c r="M105" s="4">
        <v>32840</v>
      </c>
      <c r="N105" s="4">
        <f>PRODUCT(F105,M105)</f>
        <v>985167160</v>
      </c>
      <c r="O105" t="s">
        <v>939</v>
      </c>
      <c r="P105" t="s">
        <v>170</v>
      </c>
      <c r="Q105" t="s">
        <v>171</v>
      </c>
      <c r="R105" t="s">
        <v>172</v>
      </c>
      <c r="S105" t="s">
        <v>173</v>
      </c>
      <c r="T105" t="s">
        <v>940</v>
      </c>
      <c r="U105" t="s">
        <v>941</v>
      </c>
      <c r="V105" t="s">
        <v>942</v>
      </c>
    </row>
    <row r="106" spans="1:22">
      <c r="A106" t="s">
        <v>943</v>
      </c>
      <c r="B106" t="s">
        <v>944</v>
      </c>
      <c r="C106" t="str">
        <f>PROPER(Table2[[#This Row],[product_name_old]])</f>
        <v>Wayona Nylon Braided Usb Data Sync And Fast Charging 3A Short Power Bank Cable For Iphones, Ipad Air, Ipad Mini, Ipod Nano And Ipod Touch (Grey)</v>
      </c>
      <c r="D106" s="14" t="s">
        <v>18</v>
      </c>
      <c r="E106">
        <v>349</v>
      </c>
      <c r="F106">
        <v>999</v>
      </c>
      <c r="G106" s="2" t="str">
        <f>IF(E106&lt;200,"&lt;₹200",IF(E106&lt;=500,"₹200-₹500","&gt;₹500"))</f>
        <v>₹200-₹500</v>
      </c>
      <c r="H106" s="2">
        <f>IF(I106&gt;=50%,1,0)</f>
        <v>1</v>
      </c>
      <c r="I106" s="1">
        <v>0.65</v>
      </c>
      <c r="J106" s="1">
        <f>(K106)+(M106/1000)</f>
        <v>17.32</v>
      </c>
      <c r="K106">
        <v>4.2</v>
      </c>
      <c r="L106">
        <f>IF(Table2[[#This Row],[rating_count]]&lt;1000,1,0)</f>
        <v>0</v>
      </c>
      <c r="M106" s="4">
        <v>13120</v>
      </c>
      <c r="N106" s="4">
        <f>PRODUCT(F106,M106)</f>
        <v>13106880</v>
      </c>
      <c r="O106" t="s">
        <v>945</v>
      </c>
      <c r="P106" t="s">
        <v>946</v>
      </c>
      <c r="Q106" t="s">
        <v>947</v>
      </c>
      <c r="R106" t="s">
        <v>948</v>
      </c>
      <c r="S106" t="s">
        <v>949</v>
      </c>
      <c r="T106" t="s">
        <v>950</v>
      </c>
      <c r="U106" t="s">
        <v>951</v>
      </c>
      <c r="V106" t="s">
        <v>952</v>
      </c>
    </row>
    <row r="107" spans="1:22">
      <c r="A107" t="s">
        <v>953</v>
      </c>
      <c r="B107" t="s">
        <v>954</v>
      </c>
      <c r="C107" t="str">
        <f>PROPER(Table2[[#This Row],[product_name_old]])</f>
        <v>Wayona Type C To Type C Long Fast Charging Cable Type C Charger Cord Compatible With Samsung S22 S20 S20 Fe 2022 S22 Ultra S21 Ultra A70 A51 A53 A33 A73 M51 M31 M33 M53 (Grey, 2M, 65W, 6Ft)</v>
      </c>
      <c r="D107" s="14" t="s">
        <v>18</v>
      </c>
      <c r="E107">
        <v>399</v>
      </c>
      <c r="F107">
        <v>999</v>
      </c>
      <c r="G107" s="2" t="str">
        <f>IF(E107&lt;200,"&lt;₹200",IF(E107&lt;=500,"₹200-₹500","&gt;₹500"))</f>
        <v>₹200-₹500</v>
      </c>
      <c r="H107" s="2">
        <f>IF(I107&gt;=50%,1,0)</f>
        <v>1</v>
      </c>
      <c r="I107" s="1">
        <v>0.6</v>
      </c>
      <c r="J107" s="1">
        <f>(K107)+(M107/1000)</f>
        <v>7.1059999999999999</v>
      </c>
      <c r="K107">
        <v>4.3</v>
      </c>
      <c r="L107">
        <f>IF(Table2[[#This Row],[rating_count]]&lt;1000,1,0)</f>
        <v>0</v>
      </c>
      <c r="M107" s="4">
        <v>2806</v>
      </c>
      <c r="N107" s="4">
        <f>PRODUCT(F107,M107)</f>
        <v>2803194</v>
      </c>
      <c r="O107" t="s">
        <v>955</v>
      </c>
      <c r="P107" t="s">
        <v>956</v>
      </c>
      <c r="Q107" t="s">
        <v>957</v>
      </c>
      <c r="R107" t="s">
        <v>958</v>
      </c>
      <c r="S107" t="s">
        <v>959</v>
      </c>
      <c r="T107" t="s">
        <v>960</v>
      </c>
      <c r="U107" t="s">
        <v>961</v>
      </c>
      <c r="V107" t="s">
        <v>962</v>
      </c>
    </row>
    <row r="108" spans="1:22">
      <c r="A108" t="s">
        <v>963</v>
      </c>
      <c r="B108" t="s">
        <v>964</v>
      </c>
      <c r="C108" t="str">
        <f>PROPER(Table2[[#This Row],[product_name_old]])</f>
        <v>Wayona Nylon Braided 2M / 6Ft Fast Charge Usb To Lightning Data Sync And Charging Cable For Iphone, Ipad Tablet (6 Ft Pack Of 1, Grey)</v>
      </c>
      <c r="D108" s="14" t="s">
        <v>18</v>
      </c>
      <c r="E108">
        <v>449</v>
      </c>
      <c r="F108" s="2">
        <v>1299</v>
      </c>
      <c r="G108" s="2" t="str">
        <f>IF(E108&lt;200,"&lt;₹200",IF(E108&lt;=500,"₹200-₹500","&gt;₹500"))</f>
        <v>₹200-₹500</v>
      </c>
      <c r="H108" s="2">
        <f>IF(I108&gt;=50%,1,0)</f>
        <v>1</v>
      </c>
      <c r="I108" s="1">
        <v>0.65</v>
      </c>
      <c r="J108" s="1">
        <f>(K108)+(M108/1000)</f>
        <v>28.468999999999998</v>
      </c>
      <c r="K108">
        <v>4.2</v>
      </c>
      <c r="L108">
        <f>IF(Table2[[#This Row],[rating_count]]&lt;1000,1,0)</f>
        <v>0</v>
      </c>
      <c r="M108" s="4">
        <v>24269</v>
      </c>
      <c r="N108" s="4">
        <f>PRODUCT(F108,M108)</f>
        <v>31525431</v>
      </c>
      <c r="O108" t="s">
        <v>965</v>
      </c>
      <c r="P108" t="s">
        <v>20</v>
      </c>
      <c r="Q108" t="s">
        <v>21</v>
      </c>
      <c r="R108" t="s">
        <v>22</v>
      </c>
      <c r="S108" t="s">
        <v>23</v>
      </c>
      <c r="T108" t="s">
        <v>24</v>
      </c>
      <c r="U108" t="s">
        <v>25</v>
      </c>
      <c r="V108" t="s">
        <v>966</v>
      </c>
    </row>
    <row r="109" spans="1:22">
      <c r="A109" t="s">
        <v>967</v>
      </c>
      <c r="B109" t="s">
        <v>968</v>
      </c>
      <c r="C109" t="str">
        <f>PROPER(Table2[[#This Row],[product_name_old]])</f>
        <v>Crossvolt Compatible Dash/Warp Data Sync Fast Charging Cable Supported For All C Type Devices (Cable)</v>
      </c>
      <c r="D109" s="14" t="s">
        <v>18</v>
      </c>
      <c r="E109">
        <v>299</v>
      </c>
      <c r="F109">
        <v>999</v>
      </c>
      <c r="G109" s="2" t="str">
        <f>IF(E109&lt;200,"&lt;₹200",IF(E109&lt;=500,"₹200-₹500","&gt;₹500"))</f>
        <v>₹200-₹500</v>
      </c>
      <c r="H109" s="2">
        <f>IF(I109&gt;=50%,1,0)</f>
        <v>1</v>
      </c>
      <c r="I109" s="1">
        <v>0.7</v>
      </c>
      <c r="J109" s="1">
        <f>(K109)+(M109/1000)</f>
        <v>5.0659999999999998</v>
      </c>
      <c r="K109">
        <v>4.3</v>
      </c>
      <c r="L109">
        <f>IF(Table2[[#This Row],[rating_count]]&lt;1000,1,0)</f>
        <v>1</v>
      </c>
      <c r="M109" s="4">
        <v>766</v>
      </c>
      <c r="N109" s="4">
        <f>PRODUCT(F109,M109)</f>
        <v>765234</v>
      </c>
      <c r="O109" t="s">
        <v>969</v>
      </c>
      <c r="P109" t="s">
        <v>970</v>
      </c>
      <c r="Q109" t="s">
        <v>971</v>
      </c>
      <c r="R109" t="s">
        <v>972</v>
      </c>
      <c r="S109" t="s">
        <v>973</v>
      </c>
      <c r="T109" t="s">
        <v>974</v>
      </c>
      <c r="U109" t="s">
        <v>975</v>
      </c>
      <c r="V109" t="s">
        <v>976</v>
      </c>
    </row>
    <row r="110" spans="1:22">
      <c r="A110" t="s">
        <v>977</v>
      </c>
      <c r="B110" t="s">
        <v>978</v>
      </c>
      <c r="C110" t="str">
        <f>PROPER(Table2[[#This Row],[product_name_old]])</f>
        <v>Vu 139 Cm (55 Inches) The Gloled Series 4K Smart Led Google Tv 55Gloled (Grey)</v>
      </c>
      <c r="D110" s="14" t="s">
        <v>168</v>
      </c>
      <c r="E110" s="2">
        <v>37999</v>
      </c>
      <c r="F110" s="2">
        <v>65000</v>
      </c>
      <c r="G110" s="2" t="str">
        <f>IF(E110&lt;200,"&lt;₹200",IF(E110&lt;=500,"₹200-₹500","&gt;₹500"))</f>
        <v>&gt;₹500</v>
      </c>
      <c r="H110" s="2">
        <f>IF(I110&gt;=50%,1,0)</f>
        <v>0</v>
      </c>
      <c r="I110" s="1">
        <v>0.42</v>
      </c>
      <c r="J110" s="1">
        <f>(K110)+(M110/1000)</f>
        <v>7.8870000000000005</v>
      </c>
      <c r="K110">
        <v>4.3</v>
      </c>
      <c r="L110">
        <f>IF(Table2[[#This Row],[rating_count]]&lt;1000,1,0)</f>
        <v>0</v>
      </c>
      <c r="M110" s="4">
        <v>3587</v>
      </c>
      <c r="N110" s="4">
        <f>PRODUCT(F110,M110)</f>
        <v>233155000</v>
      </c>
      <c r="O110" t="s">
        <v>979</v>
      </c>
      <c r="P110" t="s">
        <v>980</v>
      </c>
      <c r="Q110" t="s">
        <v>981</v>
      </c>
      <c r="R110" t="s">
        <v>982</v>
      </c>
      <c r="S110" t="s">
        <v>983</v>
      </c>
      <c r="T110" t="s">
        <v>984</v>
      </c>
      <c r="U110" t="s">
        <v>985</v>
      </c>
      <c r="V110" t="s">
        <v>986</v>
      </c>
    </row>
    <row r="111" spans="1:22">
      <c r="A111" t="s">
        <v>987</v>
      </c>
      <c r="B111" t="s">
        <v>988</v>
      </c>
      <c r="C111" t="str">
        <f>PROPER(Table2[[#This Row],[product_name_old]])</f>
        <v>Ptron Solero T241 2.4A Type-C Data &amp; Charging Usb Cable, Made In India, 480Mbps Data Sync, Durable 1-Meter Long Usb Cable For Type-C Usb Devices For Charging Adapter (Black)</v>
      </c>
      <c r="D111" s="14" t="s">
        <v>18</v>
      </c>
      <c r="E111">
        <v>99</v>
      </c>
      <c r="F111">
        <v>800</v>
      </c>
      <c r="G111" s="2" t="str">
        <f>IF(E111&lt;200,"&lt;₹200",IF(E111&lt;=500,"₹200-₹500","&gt;₹500"))</f>
        <v>&lt;₹200</v>
      </c>
      <c r="H111" s="2">
        <f>IF(I111&gt;=50%,1,0)</f>
        <v>1</v>
      </c>
      <c r="I111" s="1">
        <v>0.88</v>
      </c>
      <c r="J111" s="1">
        <f>(K111)+(M111/1000)</f>
        <v>28.770999999999997</v>
      </c>
      <c r="K111">
        <v>3.9</v>
      </c>
      <c r="L111">
        <f>IF(Table2[[#This Row],[rating_count]]&lt;1000,1,0)</f>
        <v>0</v>
      </c>
      <c r="M111" s="4">
        <v>24871</v>
      </c>
      <c r="N111" s="4">
        <f>PRODUCT(F111,M111)</f>
        <v>19896800</v>
      </c>
      <c r="O111" t="s">
        <v>989</v>
      </c>
      <c r="P111" t="s">
        <v>69</v>
      </c>
      <c r="Q111" t="s">
        <v>70</v>
      </c>
      <c r="R111" t="s">
        <v>71</v>
      </c>
      <c r="S111" t="s">
        <v>72</v>
      </c>
      <c r="T111" t="s">
        <v>990</v>
      </c>
      <c r="U111" t="s">
        <v>991</v>
      </c>
      <c r="V111" t="s">
        <v>992</v>
      </c>
    </row>
    <row r="112" spans="1:22">
      <c r="A112" t="s">
        <v>993</v>
      </c>
      <c r="B112" t="s">
        <v>994</v>
      </c>
      <c r="C112" t="str">
        <f>PROPER(Table2[[#This Row],[product_name_old]])</f>
        <v>Croma 80 Cm (32 Inches) Hd Ready Led Tv (Crel7369, Black) (2021 Model)</v>
      </c>
      <c r="D112" s="14" t="s">
        <v>501</v>
      </c>
      <c r="E112" s="2">
        <v>7390</v>
      </c>
      <c r="F112" s="2">
        <v>20000</v>
      </c>
      <c r="G112" s="2" t="str">
        <f>IF(E112&lt;200,"&lt;₹200",IF(E112&lt;=500,"₹200-₹500","&gt;₹500"))</f>
        <v>&gt;₹500</v>
      </c>
      <c r="H112" s="2">
        <f>IF(I112&gt;=50%,1,0)</f>
        <v>1</v>
      </c>
      <c r="I112" s="1">
        <v>0.63</v>
      </c>
      <c r="J112" s="1">
        <f>(K112)+(M112/1000)</f>
        <v>6.6809999999999992</v>
      </c>
      <c r="K112">
        <v>4.0999999999999996</v>
      </c>
      <c r="L112">
        <f>IF(Table2[[#This Row],[rating_count]]&lt;1000,1,0)</f>
        <v>0</v>
      </c>
      <c r="M112" s="4">
        <v>2581</v>
      </c>
      <c r="N112" s="4">
        <f>PRODUCT(F112,M112)</f>
        <v>51620000</v>
      </c>
      <c r="O112" t="s">
        <v>995</v>
      </c>
      <c r="P112" t="s">
        <v>996</v>
      </c>
      <c r="Q112" t="s">
        <v>997</v>
      </c>
      <c r="R112" t="s">
        <v>998</v>
      </c>
      <c r="S112" t="s">
        <v>999</v>
      </c>
      <c r="T112" t="s">
        <v>1000</v>
      </c>
      <c r="U112" t="s">
        <v>1001</v>
      </c>
      <c r="V112" t="s">
        <v>1002</v>
      </c>
    </row>
    <row r="113" spans="1:22">
      <c r="A113" t="s">
        <v>1003</v>
      </c>
      <c r="B113" t="s">
        <v>1004</v>
      </c>
      <c r="C113" t="str">
        <f>PROPER(Table2[[#This Row],[product_name_old]])</f>
        <v>Boat Laptop, Smartphone Type-C A400 Male Data Cable (Carbon Black)</v>
      </c>
      <c r="D113" s="14" t="s">
        <v>18</v>
      </c>
      <c r="E113">
        <v>273.10000000000002</v>
      </c>
      <c r="F113">
        <v>999</v>
      </c>
      <c r="G113" s="2" t="str">
        <f>IF(E113&lt;200,"&lt;₹200",IF(E113&lt;=500,"₹200-₹500","&gt;₹500"))</f>
        <v>₹200-₹500</v>
      </c>
      <c r="H113" s="2">
        <f>IF(I113&gt;=50%,1,0)</f>
        <v>1</v>
      </c>
      <c r="I113" s="1">
        <v>0.73</v>
      </c>
      <c r="J113" s="1">
        <f>(K113)+(M113/1000)</f>
        <v>25.150000000000002</v>
      </c>
      <c r="K113">
        <v>4.3</v>
      </c>
      <c r="L113">
        <f>IF(Table2[[#This Row],[rating_count]]&lt;1000,1,0)</f>
        <v>0</v>
      </c>
      <c r="M113" s="4">
        <v>20850</v>
      </c>
      <c r="N113" s="4">
        <f>PRODUCT(F113,M113)</f>
        <v>20829150</v>
      </c>
      <c r="O113" t="s">
        <v>1005</v>
      </c>
      <c r="P113" t="s">
        <v>294</v>
      </c>
      <c r="Q113" t="s">
        <v>295</v>
      </c>
      <c r="R113" t="s">
        <v>296</v>
      </c>
      <c r="S113" t="s">
        <v>297</v>
      </c>
      <c r="T113" t="s">
        <v>298</v>
      </c>
      <c r="U113" t="s">
        <v>1006</v>
      </c>
      <c r="V113" t="s">
        <v>1007</v>
      </c>
    </row>
    <row r="114" spans="1:22">
      <c r="A114" t="s">
        <v>1008</v>
      </c>
      <c r="B114" t="s">
        <v>1009</v>
      </c>
      <c r="C114" t="str">
        <f>PROPER(Table2[[#This Row],[product_name_old]])</f>
        <v>Lg 80 Cm (32 Inches) Hd Ready Smart Led Tv 32Lq576Bpsa (Ceramic Black)</v>
      </c>
      <c r="D114" s="14" t="s">
        <v>168</v>
      </c>
      <c r="E114" s="2">
        <v>15990</v>
      </c>
      <c r="F114" s="2">
        <v>23990</v>
      </c>
      <c r="G114" s="2" t="str">
        <f>IF(E114&lt;200,"&lt;₹200",IF(E114&lt;=500,"₹200-₹500","&gt;₹500"))</f>
        <v>&gt;₹500</v>
      </c>
      <c r="H114" s="2">
        <f>IF(I114&gt;=50%,1,0)</f>
        <v>0</v>
      </c>
      <c r="I114" s="1">
        <v>0.33</v>
      </c>
      <c r="J114" s="1">
        <f>(K114)+(M114/1000)</f>
        <v>5.335</v>
      </c>
      <c r="K114">
        <v>4.3</v>
      </c>
      <c r="L114">
        <f>IF(Table2[[#This Row],[rating_count]]&lt;1000,1,0)</f>
        <v>0</v>
      </c>
      <c r="M114" s="4">
        <v>1035</v>
      </c>
      <c r="N114" s="4">
        <f>PRODUCT(F114,M114)</f>
        <v>24829650</v>
      </c>
      <c r="O114" t="s">
        <v>1010</v>
      </c>
      <c r="P114" t="s">
        <v>1011</v>
      </c>
      <c r="Q114" t="s">
        <v>1012</v>
      </c>
      <c r="R114" t="s">
        <v>1013</v>
      </c>
      <c r="S114" t="s">
        <v>1014</v>
      </c>
      <c r="T114" t="s">
        <v>1015</v>
      </c>
      <c r="U114" t="s">
        <v>1016</v>
      </c>
      <c r="V114" t="s">
        <v>1017</v>
      </c>
    </row>
    <row r="115" spans="1:22">
      <c r="A115" t="s">
        <v>1018</v>
      </c>
      <c r="B115" t="s">
        <v>1019</v>
      </c>
      <c r="C115" t="str">
        <f>PROPER(Table2[[#This Row],[product_name_old]])</f>
        <v>Boat Type C A750 Stress Resistant, Tangle-Free, Sturdy Flat Cable With 6.5A Fast Charging &amp; 480Mbps Data Transmission, 10000+ Bends Lifespan And Extended 1.5M Length(Radiant Red)</v>
      </c>
      <c r="D115" s="14" t="s">
        <v>18</v>
      </c>
      <c r="E115">
        <v>399</v>
      </c>
      <c r="F115">
        <v>999</v>
      </c>
      <c r="G115" s="2" t="str">
        <f>IF(E115&lt;200,"&lt;₹200",IF(E115&lt;=500,"₹200-₹500","&gt;₹500"))</f>
        <v>₹200-₹500</v>
      </c>
      <c r="H115" s="2">
        <f>IF(I115&gt;=50%,1,0)</f>
        <v>1</v>
      </c>
      <c r="I115" s="1">
        <v>0.6</v>
      </c>
      <c r="J115" s="1">
        <f>(K115)+(M115/1000)</f>
        <v>5.88</v>
      </c>
      <c r="K115">
        <v>4.0999999999999996</v>
      </c>
      <c r="L115">
        <f>IF(Table2[[#This Row],[rating_count]]&lt;1000,1,0)</f>
        <v>0</v>
      </c>
      <c r="M115" s="4">
        <v>1780</v>
      </c>
      <c r="N115" s="4">
        <f>PRODUCT(F115,M115)</f>
        <v>1778220</v>
      </c>
      <c r="O115" t="s">
        <v>1020</v>
      </c>
      <c r="P115" t="s">
        <v>692</v>
      </c>
      <c r="Q115" t="s">
        <v>693</v>
      </c>
      <c r="R115" t="s">
        <v>694</v>
      </c>
      <c r="S115" t="s">
        <v>695</v>
      </c>
      <c r="T115" t="s">
        <v>696</v>
      </c>
      <c r="U115" t="s">
        <v>1021</v>
      </c>
      <c r="V115" t="s">
        <v>1022</v>
      </c>
    </row>
    <row r="116" spans="1:22">
      <c r="A116" t="s">
        <v>1023</v>
      </c>
      <c r="B116" t="s">
        <v>1024</v>
      </c>
      <c r="C116" t="str">
        <f>PROPER(Table2[[#This Row],[product_name_old]])</f>
        <v>Cotbolt Silicone Protective Case Cover For Lg An Mr21Ga Magic Remote Shockproof For Lg Smart Tv Remote 2021 Protective Skin Waterproof Anti Lost (Black) (Remote Not Included)</v>
      </c>
      <c r="D116" s="14" t="s">
        <v>458</v>
      </c>
      <c r="E116">
        <v>399</v>
      </c>
      <c r="F116" s="2">
        <v>1999</v>
      </c>
      <c r="G116" s="2" t="str">
        <f>IF(E116&lt;200,"&lt;₹200",IF(E116&lt;=500,"₹200-₹500","&gt;₹500"))</f>
        <v>₹200-₹500</v>
      </c>
      <c r="H116" s="2">
        <f>IF(I116&gt;=50%,1,0)</f>
        <v>1</v>
      </c>
      <c r="I116" s="1">
        <v>0.8</v>
      </c>
      <c r="J116" s="1">
        <f>(K116)+(M116/1000)</f>
        <v>5.0049999999999999</v>
      </c>
      <c r="K116">
        <v>4.5</v>
      </c>
      <c r="L116">
        <f>IF(Table2[[#This Row],[rating_count]]&lt;1000,1,0)</f>
        <v>1</v>
      </c>
      <c r="M116" s="4">
        <v>505</v>
      </c>
      <c r="N116" s="4">
        <f>PRODUCT(F116,M116)</f>
        <v>1009495</v>
      </c>
      <c r="O116" t="s">
        <v>1025</v>
      </c>
      <c r="P116" t="s">
        <v>1026</v>
      </c>
      <c r="Q116" t="s">
        <v>1027</v>
      </c>
      <c r="R116" t="s">
        <v>1028</v>
      </c>
      <c r="S116" t="s">
        <v>1029</v>
      </c>
      <c r="T116" t="s">
        <v>1030</v>
      </c>
      <c r="U116" t="s">
        <v>1031</v>
      </c>
      <c r="V116" t="s">
        <v>1032</v>
      </c>
    </row>
    <row r="117" spans="1:22">
      <c r="A117" t="s">
        <v>1033</v>
      </c>
      <c r="B117" t="s">
        <v>1034</v>
      </c>
      <c r="C117" t="str">
        <f>PROPER(Table2[[#This Row],[product_name_old]])</f>
        <v>Portronics Konnect L Por-1403 Fast Charging 3A Type-C Cable 1.2 Meter With Charge &amp; Sync Function For All Type-C Devices (White)</v>
      </c>
      <c r="D117" s="14" t="s">
        <v>18</v>
      </c>
      <c r="E117">
        <v>210</v>
      </c>
      <c r="F117">
        <v>399</v>
      </c>
      <c r="G117" s="2" t="str">
        <f>IF(E117&lt;200,"&lt;₹200",IF(E117&lt;=500,"₹200-₹500","&gt;₹500"))</f>
        <v>₹200-₹500</v>
      </c>
      <c r="H117" s="2">
        <f>IF(I117&gt;=50%,1,0)</f>
        <v>0</v>
      </c>
      <c r="I117" s="1">
        <v>0.47</v>
      </c>
      <c r="J117" s="1">
        <f>(K117)+(M117/1000)</f>
        <v>5.8170000000000002</v>
      </c>
      <c r="K117">
        <v>4.0999999999999996</v>
      </c>
      <c r="L117">
        <f>IF(Table2[[#This Row],[rating_count]]&lt;1000,1,0)</f>
        <v>0</v>
      </c>
      <c r="M117" s="4">
        <v>1717</v>
      </c>
      <c r="N117" s="4">
        <f>PRODUCT(F117,M117)</f>
        <v>685083</v>
      </c>
      <c r="O117" t="s">
        <v>1035</v>
      </c>
      <c r="P117" t="s">
        <v>1036</v>
      </c>
      <c r="Q117" t="s">
        <v>1037</v>
      </c>
      <c r="R117" t="s">
        <v>1038</v>
      </c>
      <c r="S117" t="s">
        <v>1039</v>
      </c>
      <c r="T117" t="s">
        <v>1040</v>
      </c>
      <c r="U117" t="s">
        <v>1041</v>
      </c>
      <c r="V117" t="s">
        <v>1042</v>
      </c>
    </row>
    <row r="118" spans="1:22">
      <c r="A118" t="s">
        <v>1043</v>
      </c>
      <c r="B118" t="s">
        <v>12855</v>
      </c>
      <c r="C118" t="str">
        <f>PROPER(Table2[[#This Row],[product_name_old]])</f>
        <v>Television Remote Control Compatible With Amazon Fire Tv Stick (Pairing Manual Will Be Back Side Remote Control)(P)</v>
      </c>
      <c r="D118" s="14" t="s">
        <v>458</v>
      </c>
      <c r="E118" s="2">
        <v>1299</v>
      </c>
      <c r="F118" s="2">
        <v>1999</v>
      </c>
      <c r="G118" s="2" t="str">
        <f>IF(E118&lt;200,"&lt;₹200",IF(E118&lt;=500,"₹200-₹500","&gt;₹500"))</f>
        <v>&gt;₹500</v>
      </c>
      <c r="H118" s="2">
        <f>IF(I118&gt;=50%,1,0)</f>
        <v>0</v>
      </c>
      <c r="I118" s="1">
        <v>0.35</v>
      </c>
      <c r="J118" s="1">
        <f>(K118)+(M118/1000)</f>
        <v>4.1900000000000004</v>
      </c>
      <c r="K118">
        <v>3.6</v>
      </c>
      <c r="L118">
        <f>IF(Table2[[#This Row],[rating_count]]&lt;1000,1,0)</f>
        <v>1</v>
      </c>
      <c r="M118" s="4">
        <v>590</v>
      </c>
      <c r="N118" s="4">
        <f>PRODUCT(F118,M118)</f>
        <v>1179410</v>
      </c>
      <c r="O118" t="s">
        <v>1044</v>
      </c>
      <c r="P118" t="s">
        <v>1045</v>
      </c>
      <c r="Q118" t="s">
        <v>1046</v>
      </c>
      <c r="R118" t="s">
        <v>1047</v>
      </c>
      <c r="S118" t="s">
        <v>1048</v>
      </c>
      <c r="T118" t="s">
        <v>1049</v>
      </c>
      <c r="U118" t="s">
        <v>1050</v>
      </c>
      <c r="V118" t="s">
        <v>1051</v>
      </c>
    </row>
    <row r="119" spans="1:22">
      <c r="A119" t="s">
        <v>1052</v>
      </c>
      <c r="B119" t="s">
        <v>1053</v>
      </c>
      <c r="C119" t="str">
        <f>PROPER(Table2[[#This Row],[product_name_old]])</f>
        <v>King Shine Multi Retractable 3.0A Fast Charger Cord, Multiple Charging Cable 4Ft/1.2M 3-In-1 Usb Charge Cord Compatible With Phone/Type C/Micro Usb For All Android And Ios Smartphones (Random Colour)</v>
      </c>
      <c r="D119" s="14" t="s">
        <v>18</v>
      </c>
      <c r="E119">
        <v>347</v>
      </c>
      <c r="F119">
        <v>999</v>
      </c>
      <c r="G119" s="2" t="str">
        <f>IF(E119&lt;200,"&lt;₹200",IF(E119&lt;=500,"₹200-₹500","&gt;₹500"))</f>
        <v>₹200-₹500</v>
      </c>
      <c r="H119" s="2">
        <f>IF(I119&gt;=50%,1,0)</f>
        <v>1</v>
      </c>
      <c r="I119" s="1">
        <v>0.65</v>
      </c>
      <c r="J119" s="1">
        <f>(K119)+(M119/1000)</f>
        <v>4.6210000000000004</v>
      </c>
      <c r="K119">
        <v>3.5</v>
      </c>
      <c r="L119">
        <f>IF(Table2[[#This Row],[rating_count]]&lt;1000,1,0)</f>
        <v>0</v>
      </c>
      <c r="M119" s="4">
        <v>1121</v>
      </c>
      <c r="N119" s="4">
        <f>PRODUCT(F119,M119)</f>
        <v>1119879</v>
      </c>
      <c r="O119" t="s">
        <v>1054</v>
      </c>
      <c r="P119" t="s">
        <v>1055</v>
      </c>
      <c r="Q119" t="s">
        <v>1056</v>
      </c>
      <c r="R119" t="s">
        <v>1057</v>
      </c>
      <c r="S119" t="s">
        <v>1058</v>
      </c>
      <c r="T119" t="s">
        <v>1059</v>
      </c>
      <c r="U119" t="s">
        <v>1060</v>
      </c>
      <c r="V119" t="s">
        <v>1061</v>
      </c>
    </row>
    <row r="120" spans="1:22">
      <c r="A120" t="s">
        <v>1062</v>
      </c>
      <c r="B120" t="s">
        <v>1063</v>
      </c>
      <c r="C120" t="str">
        <f>PROPER(Table2[[#This Row],[product_name_old]])</f>
        <v>Lapster 5 Pin Mini Usb Cable, Usb B Cable,Camera Cable Usb2.0 For External Hdds/Card Readers/Camera Etc.</v>
      </c>
      <c r="D120" s="14" t="s">
        <v>18</v>
      </c>
      <c r="E120">
        <v>149</v>
      </c>
      <c r="F120">
        <v>999</v>
      </c>
      <c r="G120" s="2" t="str">
        <f>IF(E120&lt;200,"&lt;₹200",IF(E120&lt;=500,"₹200-₹500","&gt;₹500"))</f>
        <v>&lt;₹200</v>
      </c>
      <c r="H120" s="2">
        <f>IF(I120&gt;=50%,1,0)</f>
        <v>1</v>
      </c>
      <c r="I120" s="1">
        <v>0.85</v>
      </c>
      <c r="J120" s="1">
        <f>(K120)+(M120/1000)</f>
        <v>5.3129999999999997</v>
      </c>
      <c r="K120">
        <v>4</v>
      </c>
      <c r="L120">
        <f>IF(Table2[[#This Row],[rating_count]]&lt;1000,1,0)</f>
        <v>0</v>
      </c>
      <c r="M120" s="4">
        <v>1313</v>
      </c>
      <c r="N120" s="4">
        <f>PRODUCT(F120,M120)</f>
        <v>1311687</v>
      </c>
      <c r="O120" t="s">
        <v>1064</v>
      </c>
      <c r="P120" t="s">
        <v>582</v>
      </c>
      <c r="Q120" t="s">
        <v>583</v>
      </c>
      <c r="R120" t="s">
        <v>584</v>
      </c>
      <c r="S120" t="s">
        <v>585</v>
      </c>
      <c r="T120" t="s">
        <v>586</v>
      </c>
      <c r="U120" t="s">
        <v>1065</v>
      </c>
      <c r="V120" t="s">
        <v>1066</v>
      </c>
    </row>
    <row r="121" spans="1:22">
      <c r="A121" t="s">
        <v>1067</v>
      </c>
      <c r="B121" t="s">
        <v>1068</v>
      </c>
      <c r="C121" t="str">
        <f>PROPER(Table2[[#This Row],[product_name_old]])</f>
        <v>Portronics Konnect Spydr 31 3-In-1 Multi Functional Cable With 3.0A Output, Tangle Resistant, 1.2M Length, Nylon Braided(Zebra)</v>
      </c>
      <c r="D121" s="14" t="s">
        <v>18</v>
      </c>
      <c r="E121">
        <v>228</v>
      </c>
      <c r="F121">
        <v>899</v>
      </c>
      <c r="G121" s="2" t="str">
        <f>IF(E121&lt;200,"&lt;₹200",IF(E121&lt;=500,"₹200-₹500","&gt;₹500"))</f>
        <v>₹200-₹500</v>
      </c>
      <c r="H121" s="2">
        <f>IF(I121&gt;=50%,1,0)</f>
        <v>1</v>
      </c>
      <c r="I121" s="1">
        <v>0.75</v>
      </c>
      <c r="J121" s="1">
        <f>(K121)+(M121/1000)</f>
        <v>3.9319999999999999</v>
      </c>
      <c r="K121">
        <v>3.8</v>
      </c>
      <c r="L121">
        <f>IF(Table2[[#This Row],[rating_count]]&lt;1000,1,0)</f>
        <v>1</v>
      </c>
      <c r="M121" s="4">
        <v>132</v>
      </c>
      <c r="N121" s="4">
        <f>PRODUCT(F121,M121)</f>
        <v>118668</v>
      </c>
      <c r="O121" t="s">
        <v>1069</v>
      </c>
      <c r="P121" t="s">
        <v>1070</v>
      </c>
      <c r="Q121" t="s">
        <v>1071</v>
      </c>
      <c r="R121" t="s">
        <v>1072</v>
      </c>
      <c r="S121" t="s">
        <v>1073</v>
      </c>
      <c r="T121" t="s">
        <v>1074</v>
      </c>
      <c r="U121" t="s">
        <v>1075</v>
      </c>
      <c r="V121" t="s">
        <v>1076</v>
      </c>
    </row>
    <row r="122" spans="1:22">
      <c r="A122" t="s">
        <v>1077</v>
      </c>
      <c r="B122" t="s">
        <v>1078</v>
      </c>
      <c r="C122" t="str">
        <f>PROPER(Table2[[#This Row],[product_name_old]])</f>
        <v>Belkin Apple Certified Lightning To Type C Cable, Tough Unbreakable Braided Fast Charging For Iphone, Ipad, Air Pods, 3.3 Feet (1 Meters)    White</v>
      </c>
      <c r="D122" s="14" t="s">
        <v>18</v>
      </c>
      <c r="E122" s="2">
        <v>1599</v>
      </c>
      <c r="F122" s="2">
        <v>1999</v>
      </c>
      <c r="G122" s="2" t="str">
        <f>IF(E122&lt;200,"&lt;₹200",IF(E122&lt;=500,"₹200-₹500","&gt;₹500"))</f>
        <v>&gt;₹500</v>
      </c>
      <c r="H122" s="2">
        <f>IF(I122&gt;=50%,1,0)</f>
        <v>0</v>
      </c>
      <c r="I122" s="1">
        <v>0.2</v>
      </c>
      <c r="J122" s="1">
        <f>(K122)+(M122/1000)</f>
        <v>6.3510000000000009</v>
      </c>
      <c r="K122">
        <v>4.4000000000000004</v>
      </c>
      <c r="L122">
        <f>IF(Table2[[#This Row],[rating_count]]&lt;1000,1,0)</f>
        <v>0</v>
      </c>
      <c r="M122" s="4">
        <v>1951</v>
      </c>
      <c r="N122" s="4">
        <f>PRODUCT(F122,M122)</f>
        <v>3900049</v>
      </c>
      <c r="O122" t="s">
        <v>1079</v>
      </c>
      <c r="P122" t="s">
        <v>1080</v>
      </c>
      <c r="Q122" t="s">
        <v>1081</v>
      </c>
      <c r="R122" t="s">
        <v>1082</v>
      </c>
      <c r="S122" t="s">
        <v>1083</v>
      </c>
      <c r="T122" t="s">
        <v>1084</v>
      </c>
      <c r="U122" t="s">
        <v>1085</v>
      </c>
      <c r="V122" t="s">
        <v>1086</v>
      </c>
    </row>
    <row r="123" spans="1:22">
      <c r="A123" t="s">
        <v>1087</v>
      </c>
      <c r="B123" t="s">
        <v>1088</v>
      </c>
      <c r="C123" t="str">
        <f>PROPER(Table2[[#This Row],[product_name_old]])</f>
        <v>Remote Control Compatible For Amazon Fire Tv Stick Remote Control [ 3Rd Gen ](Not Compatible For Fire Tv Edition Smart Tv) From Basesailor</v>
      </c>
      <c r="D123" s="14" t="s">
        <v>458</v>
      </c>
      <c r="E123" s="2">
        <v>1499</v>
      </c>
      <c r="F123" s="2">
        <v>3999</v>
      </c>
      <c r="G123" s="2" t="str">
        <f>IF(E123&lt;200,"&lt;₹200",IF(E123&lt;=500,"₹200-₹500","&gt;₹500"))</f>
        <v>&gt;₹500</v>
      </c>
      <c r="H123" s="2">
        <f>IF(I123&gt;=50%,1,0)</f>
        <v>1</v>
      </c>
      <c r="I123" s="1">
        <v>0.63</v>
      </c>
      <c r="J123" s="1">
        <f>(K123)+(M123/1000)</f>
        <v>3.7370000000000001</v>
      </c>
      <c r="K123">
        <v>3.7</v>
      </c>
      <c r="L123">
        <f>IF(Table2[[#This Row],[rating_count]]&lt;1000,1,0)</f>
        <v>1</v>
      </c>
      <c r="M123" s="4">
        <v>37</v>
      </c>
      <c r="N123" s="4">
        <f>PRODUCT(F123,M123)</f>
        <v>147963</v>
      </c>
      <c r="O123" t="s">
        <v>1089</v>
      </c>
      <c r="P123" t="s">
        <v>1090</v>
      </c>
      <c r="Q123" t="s">
        <v>1091</v>
      </c>
      <c r="R123" t="s">
        <v>1092</v>
      </c>
      <c r="S123" t="s">
        <v>1093</v>
      </c>
      <c r="T123" t="s">
        <v>1094</v>
      </c>
      <c r="U123" t="s">
        <v>1095</v>
      </c>
      <c r="V123" t="s">
        <v>1096</v>
      </c>
    </row>
    <row r="124" spans="1:22">
      <c r="A124" t="s">
        <v>1097</v>
      </c>
      <c r="B124" t="s">
        <v>1098</v>
      </c>
      <c r="C124" t="str">
        <f>PROPER(Table2[[#This Row],[product_name_old]])</f>
        <v>Vw 80 Cm (32 Inches) Playwall Frameless Series Hd Ready Android Smart Led Tv Vw3251 (Black)</v>
      </c>
      <c r="D124" s="14" t="s">
        <v>168</v>
      </c>
      <c r="E124" s="2">
        <v>8499</v>
      </c>
      <c r="F124" s="2">
        <v>15999</v>
      </c>
      <c r="G124" s="2" t="str">
        <f>IF(E124&lt;200,"&lt;₹200",IF(E124&lt;=500,"₹200-₹500","&gt;₹500"))</f>
        <v>&gt;₹500</v>
      </c>
      <c r="H124" s="2">
        <f>IF(I124&gt;=50%,1,0)</f>
        <v>0</v>
      </c>
      <c r="I124" s="1">
        <v>0.47</v>
      </c>
      <c r="J124" s="1">
        <f>(K124)+(M124/1000)</f>
        <v>4.8919999999999995</v>
      </c>
      <c r="K124">
        <v>4.3</v>
      </c>
      <c r="L124">
        <f>IF(Table2[[#This Row],[rating_count]]&lt;1000,1,0)</f>
        <v>1</v>
      </c>
      <c r="M124" s="4">
        <v>592</v>
      </c>
      <c r="N124" s="4">
        <f>PRODUCT(F124,M124)</f>
        <v>9471408</v>
      </c>
      <c r="O124" t="s">
        <v>1099</v>
      </c>
      <c r="P124" t="s">
        <v>1100</v>
      </c>
      <c r="Q124" t="s">
        <v>1101</v>
      </c>
      <c r="R124" t="s">
        <v>1102</v>
      </c>
      <c r="S124" t="s">
        <v>1103</v>
      </c>
      <c r="T124" t="s">
        <v>1104</v>
      </c>
      <c r="U124" t="s">
        <v>1105</v>
      </c>
      <c r="V124" t="s">
        <v>1106</v>
      </c>
    </row>
    <row r="125" spans="1:22">
      <c r="A125" t="s">
        <v>1107</v>
      </c>
      <c r="B125" t="s">
        <v>1108</v>
      </c>
      <c r="C125" t="str">
        <f>PROPER(Table2[[#This Row],[product_name_old]])</f>
        <v>Hisense 108 Cm (43 Inches) 4K Ultra Hd Smart Certified Android Led Tv 43A6Ge (Black)</v>
      </c>
      <c r="D125" s="14" t="s">
        <v>168</v>
      </c>
      <c r="E125" s="2">
        <v>20990</v>
      </c>
      <c r="F125" s="2">
        <v>44990</v>
      </c>
      <c r="G125" s="2" t="str">
        <f>IF(E125&lt;200,"&lt;₹200",IF(E125&lt;=500,"₹200-₹500","&gt;₹500"))</f>
        <v>&gt;₹500</v>
      </c>
      <c r="H125" s="2">
        <f>IF(I125&gt;=50%,1,0)</f>
        <v>1</v>
      </c>
      <c r="I125" s="1">
        <v>0.53</v>
      </c>
      <c r="J125" s="1">
        <f>(K125)+(M125/1000)</f>
        <v>5.359</v>
      </c>
      <c r="K125">
        <v>4.0999999999999996</v>
      </c>
      <c r="L125">
        <f>IF(Table2[[#This Row],[rating_count]]&lt;1000,1,0)</f>
        <v>0</v>
      </c>
      <c r="M125" s="4">
        <v>1259</v>
      </c>
      <c r="N125" s="4">
        <f>PRODUCT(F125,M125)</f>
        <v>56642410</v>
      </c>
      <c r="O125" t="s">
        <v>1109</v>
      </c>
      <c r="P125" t="s">
        <v>1110</v>
      </c>
      <c r="Q125" t="s">
        <v>1111</v>
      </c>
      <c r="R125" t="s">
        <v>1112</v>
      </c>
      <c r="S125" t="s">
        <v>1113</v>
      </c>
      <c r="T125" t="s">
        <v>1114</v>
      </c>
      <c r="U125" t="s">
        <v>1115</v>
      </c>
      <c r="V125" t="s">
        <v>1116</v>
      </c>
    </row>
    <row r="126" spans="1:22">
      <c r="A126" t="s">
        <v>1117</v>
      </c>
      <c r="B126" t="s">
        <v>1118</v>
      </c>
      <c r="C126" t="str">
        <f>PROPER(Table2[[#This Row],[product_name_old]])</f>
        <v>Redmi 126 Cm (50 Inches) 4K Ultra Hd Android Smart Led Tv X50 | L50M6-Ra (Black)</v>
      </c>
      <c r="D126" s="14" t="s">
        <v>168</v>
      </c>
      <c r="E126" s="2">
        <v>32999</v>
      </c>
      <c r="F126" s="2">
        <v>44999</v>
      </c>
      <c r="G126" s="2" t="str">
        <f>IF(E126&lt;200,"&lt;₹200",IF(E126&lt;=500,"₹200-₹500","&gt;₹500"))</f>
        <v>&gt;₹500</v>
      </c>
      <c r="H126" s="2">
        <f>IF(I126&gt;=50%,1,0)</f>
        <v>0</v>
      </c>
      <c r="I126" s="1">
        <v>0.27</v>
      </c>
      <c r="J126" s="1">
        <f>(K126)+(M126/1000)</f>
        <v>49.438000000000002</v>
      </c>
      <c r="K126">
        <v>4.2</v>
      </c>
      <c r="L126">
        <f>IF(Table2[[#This Row],[rating_count]]&lt;1000,1,0)</f>
        <v>0</v>
      </c>
      <c r="M126" s="4">
        <v>45238</v>
      </c>
      <c r="N126" s="4">
        <f>PRODUCT(F126,M126)</f>
        <v>2035664762</v>
      </c>
      <c r="O126" t="s">
        <v>1119</v>
      </c>
      <c r="P126" t="s">
        <v>601</v>
      </c>
      <c r="Q126" t="s">
        <v>602</v>
      </c>
      <c r="R126" t="s">
        <v>603</v>
      </c>
      <c r="S126" t="s">
        <v>604</v>
      </c>
      <c r="T126" t="s">
        <v>605</v>
      </c>
      <c r="U126" t="s">
        <v>1120</v>
      </c>
      <c r="V126" t="s">
        <v>1121</v>
      </c>
    </row>
    <row r="127" spans="1:22">
      <c r="A127" t="s">
        <v>1122</v>
      </c>
      <c r="B127" t="s">
        <v>12849</v>
      </c>
      <c r="C127" t="str">
        <f>PROPER(Table2[[#This Row],[product_name_old]])</f>
        <v>Amazon Basics 6-Feet Displayport (Not Usb Port) To Hdmi Cable Black</v>
      </c>
      <c r="D127" s="14" t="s">
        <v>128</v>
      </c>
      <c r="E127">
        <v>799</v>
      </c>
      <c r="F127" s="2">
        <v>1700</v>
      </c>
      <c r="G127" s="2" t="str">
        <f>IF(E127&lt;200,"&lt;₹200",IF(E127&lt;=500,"₹200-₹500","&gt;₹500"))</f>
        <v>&gt;₹500</v>
      </c>
      <c r="H127" s="2">
        <f>IF(I127&gt;=50%,1,0)</f>
        <v>1</v>
      </c>
      <c r="I127" s="1">
        <v>0.53</v>
      </c>
      <c r="J127" s="1">
        <f>(K127)+(M127/1000)</f>
        <v>32.738</v>
      </c>
      <c r="K127">
        <v>4.0999999999999996</v>
      </c>
      <c r="L127">
        <f>IF(Table2[[#This Row],[rating_count]]&lt;1000,1,0)</f>
        <v>0</v>
      </c>
      <c r="M127" s="4">
        <v>28638</v>
      </c>
      <c r="N127" s="4">
        <f>PRODUCT(F127,M127)</f>
        <v>48684600</v>
      </c>
      <c r="O127" t="s">
        <v>1123</v>
      </c>
      <c r="P127" t="s">
        <v>1124</v>
      </c>
      <c r="Q127" t="s">
        <v>1125</v>
      </c>
      <c r="R127" t="s">
        <v>1126</v>
      </c>
      <c r="S127" t="s">
        <v>1127</v>
      </c>
      <c r="T127" t="s">
        <v>1128</v>
      </c>
      <c r="U127" t="s">
        <v>1129</v>
      </c>
      <c r="V127" t="s">
        <v>1130</v>
      </c>
    </row>
    <row r="128" spans="1:22">
      <c r="A128" t="s">
        <v>1131</v>
      </c>
      <c r="B128" t="s">
        <v>12850</v>
      </c>
      <c r="C128" t="str">
        <f>PROPER(Table2[[#This Row],[product_name_old]])</f>
        <v>Amazon Basics 3 Feet High Speed Hdmi Male To Female 2.0 Extension Cable</v>
      </c>
      <c r="D128" s="14" t="s">
        <v>128</v>
      </c>
      <c r="E128">
        <v>229</v>
      </c>
      <c r="F128">
        <v>595</v>
      </c>
      <c r="G128" s="2" t="str">
        <f>IF(E128&lt;200,"&lt;₹200",IF(E128&lt;=500,"₹200-₹500","&gt;₹500"))</f>
        <v>₹200-₹500</v>
      </c>
      <c r="H128" s="2">
        <f>IF(I128&gt;=50%,1,0)</f>
        <v>1</v>
      </c>
      <c r="I128" s="1">
        <v>0.62</v>
      </c>
      <c r="J128" s="1">
        <f>(K128)+(M128/1000)</f>
        <v>17.135000000000002</v>
      </c>
      <c r="K128">
        <v>4.3</v>
      </c>
      <c r="L128">
        <f>IF(Table2[[#This Row],[rating_count]]&lt;1000,1,0)</f>
        <v>0</v>
      </c>
      <c r="M128" s="4">
        <v>12835</v>
      </c>
      <c r="N128" s="4">
        <f>PRODUCT(F128,M128)</f>
        <v>7636825</v>
      </c>
      <c r="O128" t="s">
        <v>1132</v>
      </c>
      <c r="P128" t="s">
        <v>1133</v>
      </c>
      <c r="Q128" t="s">
        <v>1134</v>
      </c>
      <c r="R128" t="s">
        <v>1135</v>
      </c>
      <c r="S128" t="s">
        <v>1136</v>
      </c>
      <c r="T128" t="s">
        <v>1137</v>
      </c>
      <c r="U128" t="s">
        <v>1138</v>
      </c>
      <c r="V128" t="s">
        <v>1139</v>
      </c>
    </row>
    <row r="129" spans="1:22">
      <c r="A129" t="s">
        <v>1140</v>
      </c>
      <c r="B129" t="s">
        <v>1141</v>
      </c>
      <c r="C129" t="str">
        <f>PROPER(Table2[[#This Row],[product_name_old]])</f>
        <v>Iffalcon 80 Cm (32 Inches) Hd Ready Smart Led Tv¬†32F53 (Black)</v>
      </c>
      <c r="D129" s="14" t="s">
        <v>168</v>
      </c>
      <c r="E129" s="2">
        <v>9999</v>
      </c>
      <c r="F129" s="2">
        <v>27990</v>
      </c>
      <c r="G129" s="2" t="str">
        <f>IF(E129&lt;200,"&lt;₹200",IF(E129&lt;=500,"₹200-₹500","&gt;₹500"))</f>
        <v>&gt;₹500</v>
      </c>
      <c r="H129" s="2">
        <f>IF(I129&gt;=50%,1,0)</f>
        <v>1</v>
      </c>
      <c r="I129" s="1">
        <v>0.64</v>
      </c>
      <c r="J129" s="1">
        <f>(K129)+(M129/1000)</f>
        <v>5.4690000000000003</v>
      </c>
      <c r="K129">
        <v>4.2</v>
      </c>
      <c r="L129">
        <f>IF(Table2[[#This Row],[rating_count]]&lt;1000,1,0)</f>
        <v>0</v>
      </c>
      <c r="M129" s="4">
        <v>1269</v>
      </c>
      <c r="N129" s="4">
        <f>PRODUCT(F129,M129)</f>
        <v>35519310</v>
      </c>
      <c r="O129" t="s">
        <v>1142</v>
      </c>
      <c r="P129" t="s">
        <v>1143</v>
      </c>
      <c r="Q129" t="s">
        <v>1144</v>
      </c>
      <c r="R129" t="s">
        <v>1145</v>
      </c>
      <c r="S129" t="s">
        <v>1146</v>
      </c>
      <c r="T129" t="s">
        <v>1147</v>
      </c>
      <c r="U129" t="s">
        <v>1148</v>
      </c>
      <c r="V129" t="s">
        <v>1149</v>
      </c>
    </row>
    <row r="130" spans="1:22">
      <c r="A130" t="s">
        <v>1150</v>
      </c>
      <c r="B130" t="s">
        <v>1151</v>
      </c>
      <c r="C130" t="str">
        <f>PROPER(Table2[[#This Row],[product_name_old]])</f>
        <v>7Seven¬Æ Compatible Lg Smart Tv Remote Suitable For Any Lg Led Oled Lcd Uhd Plasma Android Television And Akb75095303 Replacement Of Original Lg Tv Remote Control</v>
      </c>
      <c r="D130" s="14" t="s">
        <v>458</v>
      </c>
      <c r="E130">
        <v>349</v>
      </c>
      <c r="F130">
        <v>599</v>
      </c>
      <c r="G130" s="2" t="str">
        <f>IF(E130&lt;200,"&lt;₹200",IF(E130&lt;=500,"₹200-₹500","&gt;₹500"))</f>
        <v>₹200-₹500</v>
      </c>
      <c r="H130" s="2">
        <f>IF(I130&gt;=50%,1,0)</f>
        <v>0</v>
      </c>
      <c r="I130" s="1">
        <v>0.42</v>
      </c>
      <c r="J130" s="1">
        <f>(K130)+(M130/1000)</f>
        <v>4.484</v>
      </c>
      <c r="K130">
        <v>4.2</v>
      </c>
      <c r="L130">
        <f>IF(Table2[[#This Row],[rating_count]]&lt;1000,1,0)</f>
        <v>1</v>
      </c>
      <c r="M130" s="4">
        <v>284</v>
      </c>
      <c r="N130" s="4">
        <f>PRODUCT(F130,M130)</f>
        <v>170116</v>
      </c>
      <c r="O130" t="s">
        <v>1152</v>
      </c>
      <c r="P130" t="s">
        <v>1153</v>
      </c>
      <c r="Q130" t="s">
        <v>1154</v>
      </c>
      <c r="R130" t="s">
        <v>1155</v>
      </c>
      <c r="S130" t="s">
        <v>1156</v>
      </c>
      <c r="T130" t="s">
        <v>1157</v>
      </c>
      <c r="U130" t="s">
        <v>1158</v>
      </c>
      <c r="V130" t="s">
        <v>1159</v>
      </c>
    </row>
    <row r="131" spans="1:22">
      <c r="A131" t="s">
        <v>1160</v>
      </c>
      <c r="B131" t="s">
        <v>12830</v>
      </c>
      <c r="C131" t="str">
        <f>PROPER(Table2[[#This Row],[product_name_old]])</f>
        <v>Amazon Basics 3.5Mm To 2-Male Rca Adapter Cable For Tablet, Smartphone (Black, 15 Feet)</v>
      </c>
      <c r="D131" s="14" t="s">
        <v>1161</v>
      </c>
      <c r="E131">
        <v>489</v>
      </c>
      <c r="F131" s="2">
        <v>1200</v>
      </c>
      <c r="G131" s="2" t="str">
        <f>IF(E131&lt;200,"&lt;₹200",IF(E131&lt;=500,"₹200-₹500","&gt;₹500"))</f>
        <v>₹200-₹500</v>
      </c>
      <c r="H131" s="2">
        <f>IF(I131&gt;=50%,1,0)</f>
        <v>1</v>
      </c>
      <c r="I131" s="1">
        <v>0.59</v>
      </c>
      <c r="J131" s="1">
        <f>(K131)+(M131/1000)</f>
        <v>73.938000000000002</v>
      </c>
      <c r="K131">
        <v>4.4000000000000004</v>
      </c>
      <c r="L131">
        <f>IF(Table2[[#This Row],[rating_count]]&lt;1000,1,0)</f>
        <v>0</v>
      </c>
      <c r="M131" s="4">
        <v>69538</v>
      </c>
      <c r="N131" s="4">
        <f>PRODUCT(F131,M131)</f>
        <v>83445600</v>
      </c>
      <c r="O131" t="s">
        <v>1162</v>
      </c>
      <c r="P131" t="s">
        <v>1163</v>
      </c>
      <c r="Q131" t="s">
        <v>1164</v>
      </c>
      <c r="R131" t="s">
        <v>1165</v>
      </c>
      <c r="S131" t="s">
        <v>1166</v>
      </c>
      <c r="T131" t="s">
        <v>1167</v>
      </c>
      <c r="U131" t="s">
        <v>1168</v>
      </c>
      <c r="V131" t="s">
        <v>1169</v>
      </c>
    </row>
    <row r="132" spans="1:22">
      <c r="A132" t="s">
        <v>1170</v>
      </c>
      <c r="B132" t="s">
        <v>1171</v>
      </c>
      <c r="C132" t="str">
        <f>PROPER(Table2[[#This Row],[product_name_old]])</f>
        <v>Acer 109 Cm (43 Inches) I Series 4K Ultra Hd Android Smart Led Tv Ar43Ar2851Udfl (Black)</v>
      </c>
      <c r="D132" s="14" t="s">
        <v>168</v>
      </c>
      <c r="E132" s="2">
        <v>23999</v>
      </c>
      <c r="F132" s="2">
        <v>34990</v>
      </c>
      <c r="G132" s="2" t="str">
        <f>IF(E132&lt;200,"&lt;₹200",IF(E132&lt;=500,"₹200-₹500","&gt;₹500"))</f>
        <v>&gt;₹500</v>
      </c>
      <c r="H132" s="2">
        <f>IF(I132&gt;=50%,1,0)</f>
        <v>0</v>
      </c>
      <c r="I132" s="1">
        <v>0.31</v>
      </c>
      <c r="J132" s="1">
        <f>(K132)+(M132/1000)</f>
        <v>9.0030000000000001</v>
      </c>
      <c r="K132">
        <v>4.3</v>
      </c>
      <c r="L132">
        <f>IF(Table2[[#This Row],[rating_count]]&lt;1000,1,0)</f>
        <v>0</v>
      </c>
      <c r="M132" s="4">
        <v>4703</v>
      </c>
      <c r="N132" s="4">
        <f>PRODUCT(F132,M132)</f>
        <v>164557970</v>
      </c>
      <c r="O132" t="s">
        <v>797</v>
      </c>
      <c r="P132" t="s">
        <v>245</v>
      </c>
      <c r="Q132" t="s">
        <v>246</v>
      </c>
      <c r="R132" t="s">
        <v>247</v>
      </c>
      <c r="S132" t="s">
        <v>248</v>
      </c>
      <c r="T132" t="s">
        <v>12726</v>
      </c>
      <c r="U132" t="s">
        <v>1172</v>
      </c>
      <c r="V132" t="s">
        <v>1173</v>
      </c>
    </row>
    <row r="133" spans="1:22">
      <c r="A133" t="s">
        <v>1174</v>
      </c>
      <c r="B133" t="s">
        <v>1175</v>
      </c>
      <c r="C133" t="str">
        <f>PROPER(Table2[[#This Row],[product_name_old]])</f>
        <v>Wayona Usb Type C 65W 6Ft/2M Long Fast Charging Cable Compatible For Samsung S22 S20 Fe S21 Ultra A33 A53 A01 A73 A70 A51 M33 M53 M51 M31(2M, Black)</v>
      </c>
      <c r="D133" s="14" t="s">
        <v>18</v>
      </c>
      <c r="E133">
        <v>399</v>
      </c>
      <c r="F133">
        <v>999</v>
      </c>
      <c r="G133" s="2" t="str">
        <f>IF(E133&lt;200,"&lt;₹200",IF(E133&lt;=500,"₹200-₹500","&gt;₹500"))</f>
        <v>₹200-₹500</v>
      </c>
      <c r="H133" s="2">
        <f>IF(I133&gt;=50%,1,0)</f>
        <v>1</v>
      </c>
      <c r="I133" s="1">
        <v>0.6</v>
      </c>
      <c r="J133" s="1">
        <f>(K133)+(M133/1000)</f>
        <v>7.1059999999999999</v>
      </c>
      <c r="K133">
        <v>4.3</v>
      </c>
      <c r="L133">
        <f>IF(Table2[[#This Row],[rating_count]]&lt;1000,1,0)</f>
        <v>0</v>
      </c>
      <c r="M133" s="4">
        <v>2806</v>
      </c>
      <c r="N133" s="4">
        <f>PRODUCT(F133,M133)</f>
        <v>2803194</v>
      </c>
      <c r="O133" t="s">
        <v>1176</v>
      </c>
      <c r="P133" t="s">
        <v>956</v>
      </c>
      <c r="Q133" t="s">
        <v>957</v>
      </c>
      <c r="R133" t="s">
        <v>958</v>
      </c>
      <c r="S133" t="s">
        <v>959</v>
      </c>
      <c r="T133" t="s">
        <v>960</v>
      </c>
      <c r="U133" t="s">
        <v>1177</v>
      </c>
      <c r="V133" t="s">
        <v>1178</v>
      </c>
    </row>
    <row r="134" spans="1:22">
      <c r="A134" t="s">
        <v>1179</v>
      </c>
      <c r="B134" t="s">
        <v>1180</v>
      </c>
      <c r="C134" t="str">
        <f>PROPER(Table2[[#This Row],[product_name_old]])</f>
        <v>Saifsmart Outlet Wall Mount Hanger Holder For Dot 3Rd Gen, Compact Bracket Case Plug And Built-In Cable Management For Kitchen Bathroom, Bedroom (Black)</v>
      </c>
      <c r="D134" s="14" t="s">
        <v>1181</v>
      </c>
      <c r="E134">
        <v>349</v>
      </c>
      <c r="F134" s="2">
        <v>1299</v>
      </c>
      <c r="G134" s="2" t="str">
        <f>IF(E134&lt;200,"&lt;₹200",IF(E134&lt;=500,"₹200-₹500","&gt;₹500"))</f>
        <v>₹200-₹500</v>
      </c>
      <c r="H134" s="2">
        <f>IF(I134&gt;=50%,1,0)</f>
        <v>1</v>
      </c>
      <c r="I134" s="1">
        <v>0.73</v>
      </c>
      <c r="J134" s="1">
        <f>(K134)+(M134/1000)</f>
        <v>7.2949999999999999</v>
      </c>
      <c r="K134">
        <v>4</v>
      </c>
      <c r="L134">
        <f>IF(Table2[[#This Row],[rating_count]]&lt;1000,1,0)</f>
        <v>0</v>
      </c>
      <c r="M134" s="4">
        <v>3295</v>
      </c>
      <c r="N134" s="4">
        <f>PRODUCT(F134,M134)</f>
        <v>4280205</v>
      </c>
      <c r="O134" t="s">
        <v>1182</v>
      </c>
      <c r="P134" t="s">
        <v>1183</v>
      </c>
      <c r="Q134" t="s">
        <v>1184</v>
      </c>
      <c r="R134" t="s">
        <v>1185</v>
      </c>
      <c r="S134" t="s">
        <v>1186</v>
      </c>
      <c r="T134" t="s">
        <v>1187</v>
      </c>
      <c r="U134" t="s">
        <v>1188</v>
      </c>
      <c r="V134" t="s">
        <v>1189</v>
      </c>
    </row>
    <row r="135" spans="1:22">
      <c r="A135" t="s">
        <v>1190</v>
      </c>
      <c r="B135" t="s">
        <v>1191</v>
      </c>
      <c r="C135" t="str">
        <f>PROPER(Table2[[#This Row],[product_name_old]])</f>
        <v>Mi 2-In-1 Usb Type C Cable (Micro Usb To Type C) 30Cm For Smartphone, Headphone, Laptop (White)</v>
      </c>
      <c r="D135" s="14" t="s">
        <v>18</v>
      </c>
      <c r="E135">
        <v>179</v>
      </c>
      <c r="F135">
        <v>299</v>
      </c>
      <c r="G135" s="2" t="str">
        <f>IF(E135&lt;200,"&lt;₹200",IF(E135&lt;=500,"₹200-₹500","&gt;₹500"))</f>
        <v>&lt;₹200</v>
      </c>
      <c r="H135" s="2">
        <f>IF(I135&gt;=50%,1,0)</f>
        <v>0</v>
      </c>
      <c r="I135" s="1">
        <v>0.4</v>
      </c>
      <c r="J135" s="1">
        <f>(K135)+(M135/1000)</f>
        <v>3.9809999999999999</v>
      </c>
      <c r="K135">
        <v>3.9</v>
      </c>
      <c r="L135">
        <f>IF(Table2[[#This Row],[rating_count]]&lt;1000,1,0)</f>
        <v>1</v>
      </c>
      <c r="M135" s="4">
        <v>81</v>
      </c>
      <c r="N135" s="4">
        <f>PRODUCT(F135,M135)</f>
        <v>24219</v>
      </c>
      <c r="O135" t="s">
        <v>1192</v>
      </c>
      <c r="P135" t="s">
        <v>1193</v>
      </c>
      <c r="Q135" t="s">
        <v>1194</v>
      </c>
      <c r="R135" t="s">
        <v>1195</v>
      </c>
      <c r="S135" t="s">
        <v>1196</v>
      </c>
      <c r="T135" t="s">
        <v>1197</v>
      </c>
      <c r="U135" t="s">
        <v>1198</v>
      </c>
      <c r="V135" t="s">
        <v>1199</v>
      </c>
    </row>
    <row r="136" spans="1:22">
      <c r="A136" t="s">
        <v>1200</v>
      </c>
      <c r="B136" t="s">
        <v>12831</v>
      </c>
      <c r="C136" t="str">
        <f>PROPER(Table2[[#This Row],[product_name_old]])</f>
        <v>Amazon Basics New Release Abs Usb-A To Lightning Cable Cord, Fast Charging Mfi Certified Charger For Apple Iphone, Ipad Tablet (3-Ft, White)</v>
      </c>
      <c r="D136" s="14" t="s">
        <v>18</v>
      </c>
      <c r="E136">
        <v>689</v>
      </c>
      <c r="F136" s="2">
        <v>1500</v>
      </c>
      <c r="G136" s="2" t="str">
        <f>IF(E136&lt;200,"&lt;₹200",IF(E136&lt;=500,"₹200-₹500","&gt;₹500"))</f>
        <v>&gt;₹500</v>
      </c>
      <c r="H136" s="2">
        <f>IF(I136&gt;=50%,1,0)</f>
        <v>1</v>
      </c>
      <c r="I136" s="1">
        <v>0.54</v>
      </c>
      <c r="J136" s="1">
        <f>(K136)+(M136/1000)</f>
        <v>46.501000000000005</v>
      </c>
      <c r="K136">
        <v>4.2</v>
      </c>
      <c r="L136">
        <f>IF(Table2[[#This Row],[rating_count]]&lt;1000,1,0)</f>
        <v>0</v>
      </c>
      <c r="M136" s="4">
        <v>42301</v>
      </c>
      <c r="N136" s="4">
        <f>PRODUCT(F136,M136)</f>
        <v>63451500</v>
      </c>
      <c r="O136" t="s">
        <v>1201</v>
      </c>
      <c r="P136" t="s">
        <v>1202</v>
      </c>
      <c r="Q136" t="s">
        <v>1203</v>
      </c>
      <c r="R136" t="s">
        <v>1204</v>
      </c>
      <c r="S136" t="s">
        <v>1205</v>
      </c>
      <c r="T136" t="s">
        <v>1206</v>
      </c>
      <c r="U136" t="s">
        <v>1207</v>
      </c>
      <c r="V136" t="s">
        <v>1208</v>
      </c>
    </row>
    <row r="137" spans="1:22">
      <c r="A137" t="s">
        <v>1209</v>
      </c>
      <c r="B137" t="s">
        <v>1210</v>
      </c>
      <c r="C137" t="str">
        <f>PROPER(Table2[[#This Row],[product_name_old]])</f>
        <v>Lg 108 Cm (43 Inches) 4K Ultra Hd Smart Led Tv 43Uq7500Psf (Ceramic Black)</v>
      </c>
      <c r="D137" s="14" t="s">
        <v>168</v>
      </c>
      <c r="E137" s="2">
        <v>30990</v>
      </c>
      <c r="F137" s="2">
        <v>49990</v>
      </c>
      <c r="G137" s="2" t="str">
        <f>IF(E137&lt;200,"&lt;₹200",IF(E137&lt;=500,"₹200-₹500","&gt;₹500"))</f>
        <v>&gt;₹500</v>
      </c>
      <c r="H137" s="2">
        <f>IF(I137&gt;=50%,1,0)</f>
        <v>0</v>
      </c>
      <c r="I137" s="1">
        <v>0.38</v>
      </c>
      <c r="J137" s="1">
        <f>(K137)+(M137/1000)</f>
        <v>5.6760000000000002</v>
      </c>
      <c r="K137">
        <v>4.3</v>
      </c>
      <c r="L137">
        <f>IF(Table2[[#This Row],[rating_count]]&lt;1000,1,0)</f>
        <v>0</v>
      </c>
      <c r="M137" s="4">
        <v>1376</v>
      </c>
      <c r="N137" s="4">
        <f>PRODUCT(F137,M137)</f>
        <v>68786240</v>
      </c>
      <c r="O137" t="s">
        <v>1211</v>
      </c>
      <c r="P137" t="s">
        <v>1212</v>
      </c>
      <c r="Q137" t="s">
        <v>1213</v>
      </c>
      <c r="R137" t="s">
        <v>1214</v>
      </c>
      <c r="S137" t="s">
        <v>1215</v>
      </c>
      <c r="T137" t="s">
        <v>1216</v>
      </c>
      <c r="U137" t="s">
        <v>1217</v>
      </c>
      <c r="V137" t="s">
        <v>1218</v>
      </c>
    </row>
    <row r="138" spans="1:22">
      <c r="A138" t="s">
        <v>1219</v>
      </c>
      <c r="B138" t="s">
        <v>1220</v>
      </c>
      <c r="C138" t="str">
        <f>PROPER(Table2[[#This Row],[product_name_old]])</f>
        <v>Ptron Solero 331 3.4Amps Multifunction Fast Charging Cable, 3-In-1 Usb Cable Micro Usb/Type-C/Ios, Made In India, Durable &amp; Strong &amp; Tangle-Free 118Cm In Length (Black)</v>
      </c>
      <c r="D138" s="14" t="s">
        <v>18</v>
      </c>
      <c r="E138">
        <v>249</v>
      </c>
      <c r="F138">
        <v>931</v>
      </c>
      <c r="G138" s="2" t="str">
        <f>IF(E138&lt;200,"&lt;₹200",IF(E138&lt;=500,"₹200-₹500","&gt;₹500"))</f>
        <v>₹200-₹500</v>
      </c>
      <c r="H138" s="2">
        <f>IF(I138&gt;=50%,1,0)</f>
        <v>1</v>
      </c>
      <c r="I138" s="1">
        <v>0.73</v>
      </c>
      <c r="J138" s="1">
        <f>(K138)+(M138/1000)</f>
        <v>4.9749999999999996</v>
      </c>
      <c r="K138">
        <v>3.9</v>
      </c>
      <c r="L138">
        <f>IF(Table2[[#This Row],[rating_count]]&lt;1000,1,0)</f>
        <v>0</v>
      </c>
      <c r="M138" s="4">
        <v>1075</v>
      </c>
      <c r="N138" s="4">
        <f>PRODUCT(F138,M138)</f>
        <v>1000825</v>
      </c>
      <c r="O138" t="s">
        <v>1221</v>
      </c>
      <c r="P138" t="s">
        <v>341</v>
      </c>
      <c r="Q138" t="s">
        <v>342</v>
      </c>
      <c r="R138" t="s">
        <v>343</v>
      </c>
      <c r="S138" t="s">
        <v>344</v>
      </c>
      <c r="T138" t="s">
        <v>345</v>
      </c>
      <c r="U138" t="s">
        <v>1222</v>
      </c>
      <c r="V138" t="s">
        <v>1223</v>
      </c>
    </row>
    <row r="139" spans="1:22">
      <c r="A139" t="s">
        <v>1224</v>
      </c>
      <c r="B139" t="s">
        <v>1225</v>
      </c>
      <c r="C139" t="str">
        <f>PROPER(Table2[[#This Row],[product_name_old]])</f>
        <v>10K 8K 4K Hdmi Cable, Certified 48Gbps 1Ms Ultra High Speed Hdmi 2.1 Cable 4K 120Hz 144Hz 2K 165Hz 8K 60Hz Dynamic Hdr Arc Earc Dts:X Compatible For Mac Gaming Pc Soundbar Tv Monitor Laptop Ps5 4 Xbox</v>
      </c>
      <c r="D139" s="14" t="s">
        <v>128</v>
      </c>
      <c r="E139">
        <v>999</v>
      </c>
      <c r="F139" s="2">
        <v>2399</v>
      </c>
      <c r="G139" s="2" t="str">
        <f>IF(E139&lt;200,"&lt;₹200",IF(E139&lt;=500,"₹200-₹500","&gt;₹500"))</f>
        <v>&gt;₹500</v>
      </c>
      <c r="H139" s="2">
        <f>IF(I139&gt;=50%,1,0)</f>
        <v>1</v>
      </c>
      <c r="I139" s="1">
        <v>0.57999999999999996</v>
      </c>
      <c r="J139" s="1">
        <f>(K139)+(M139/1000)</f>
        <v>8.2639999999999993</v>
      </c>
      <c r="K139">
        <v>4.5999999999999996</v>
      </c>
      <c r="L139">
        <f>IF(Table2[[#This Row],[rating_count]]&lt;1000,1,0)</f>
        <v>0</v>
      </c>
      <c r="M139" s="4">
        <v>3664</v>
      </c>
      <c r="N139" s="4">
        <f>PRODUCT(F139,M139)</f>
        <v>8789936</v>
      </c>
      <c r="O139" t="s">
        <v>1226</v>
      </c>
      <c r="P139" t="s">
        <v>1227</v>
      </c>
      <c r="Q139" t="s">
        <v>1228</v>
      </c>
      <c r="R139" t="s">
        <v>1229</v>
      </c>
      <c r="S139" t="s">
        <v>1230</v>
      </c>
      <c r="T139" t="s">
        <v>1231</v>
      </c>
      <c r="U139" t="s">
        <v>1232</v>
      </c>
      <c r="V139" t="s">
        <v>1233</v>
      </c>
    </row>
    <row r="140" spans="1:22">
      <c r="A140" t="s">
        <v>1234</v>
      </c>
      <c r="B140" t="s">
        <v>1235</v>
      </c>
      <c r="C140" t="str">
        <f>PROPER(Table2[[#This Row],[product_name_old]])</f>
        <v>Lripl Compatible Sony Bravia Lcd/Led Remote Works With Almost All Sony Led/Lcd Tv'S</v>
      </c>
      <c r="D140" s="14" t="s">
        <v>458</v>
      </c>
      <c r="E140">
        <v>399</v>
      </c>
      <c r="F140">
        <v>399</v>
      </c>
      <c r="G140" s="2" t="str">
        <f>IF(E140&lt;200,"&lt;₹200",IF(E140&lt;=500,"₹200-₹500","&gt;₹500"))</f>
        <v>₹200-₹500</v>
      </c>
      <c r="H140" s="2">
        <f>IF(I140&gt;=50%,1,0)</f>
        <v>0</v>
      </c>
      <c r="I140" s="1">
        <v>0</v>
      </c>
      <c r="J140" s="1">
        <f>(K140)+(M140/1000)</f>
        <v>5.851</v>
      </c>
      <c r="K140">
        <v>3.9</v>
      </c>
      <c r="L140">
        <f>IF(Table2[[#This Row],[rating_count]]&lt;1000,1,0)</f>
        <v>0</v>
      </c>
      <c r="M140" s="4">
        <v>1951</v>
      </c>
      <c r="N140" s="4">
        <f>PRODUCT(F140,M140)</f>
        <v>778449</v>
      </c>
      <c r="O140" t="s">
        <v>1236</v>
      </c>
      <c r="P140" t="s">
        <v>1237</v>
      </c>
      <c r="Q140" t="s">
        <v>1238</v>
      </c>
      <c r="R140" t="s">
        <v>1239</v>
      </c>
      <c r="S140" t="s">
        <v>1240</v>
      </c>
      <c r="T140" t="s">
        <v>1241</v>
      </c>
      <c r="U140" t="s">
        <v>1242</v>
      </c>
      <c r="V140" t="s">
        <v>1243</v>
      </c>
    </row>
    <row r="141" spans="1:22">
      <c r="A141" t="s">
        <v>1244</v>
      </c>
      <c r="B141" t="s">
        <v>1245</v>
      </c>
      <c r="C141" t="str">
        <f>PROPER(Table2[[#This Row],[product_name_old]])</f>
        <v>Boat Type-C A400 Type-C To Usb A Cable For All Type C Phones (Lg Nexus 5X), 1Mtr(Black)</v>
      </c>
      <c r="D141" s="14" t="s">
        <v>18</v>
      </c>
      <c r="E141">
        <v>349</v>
      </c>
      <c r="F141">
        <v>699</v>
      </c>
      <c r="G141" s="2" t="str">
        <f>IF(E141&lt;200,"&lt;₹200",IF(E141&lt;=500,"₹200-₹500","&gt;₹500"))</f>
        <v>₹200-₹500</v>
      </c>
      <c r="H141" s="2">
        <f>IF(I141&gt;=50%,1,0)</f>
        <v>1</v>
      </c>
      <c r="I141" s="1">
        <v>0.5</v>
      </c>
      <c r="J141" s="1">
        <f>(K141)+(M141/1000)</f>
        <v>25.150000000000002</v>
      </c>
      <c r="K141">
        <v>4.3</v>
      </c>
      <c r="L141">
        <f>IF(Table2[[#This Row],[rating_count]]&lt;1000,1,0)</f>
        <v>0</v>
      </c>
      <c r="M141" s="4">
        <v>20850</v>
      </c>
      <c r="N141" s="4">
        <f>PRODUCT(F141,M141)</f>
        <v>14574150</v>
      </c>
      <c r="O141" t="s">
        <v>1246</v>
      </c>
      <c r="P141" t="s">
        <v>294</v>
      </c>
      <c r="Q141" t="s">
        <v>295</v>
      </c>
      <c r="R141" t="s">
        <v>296</v>
      </c>
      <c r="S141" t="s">
        <v>297</v>
      </c>
      <c r="T141" t="s">
        <v>298</v>
      </c>
      <c r="U141" t="s">
        <v>1247</v>
      </c>
      <c r="V141" t="s">
        <v>1248</v>
      </c>
    </row>
    <row r="142" spans="1:22">
      <c r="A142" t="s">
        <v>1249</v>
      </c>
      <c r="B142" t="s">
        <v>1250</v>
      </c>
      <c r="C142" t="str">
        <f>PROPER(Table2[[#This Row],[product_name_old]])</f>
        <v>Zoul Type C To Type C Fast Charging Cable 65W 2M/6Ft Usb C Nylon Braided Cord Compatible With Macbook Oneplus 9 9R Samsung Galaxy S21 Ultra S20+ (2M, Black)</v>
      </c>
      <c r="D142" s="14" t="s">
        <v>18</v>
      </c>
      <c r="E142">
        <v>399</v>
      </c>
      <c r="F142" s="2">
        <v>1099</v>
      </c>
      <c r="G142" s="2" t="str">
        <f>IF(E142&lt;200,"&lt;₹200",IF(E142&lt;=500,"₹200-₹500","&gt;₹500"))</f>
        <v>₹200-₹500</v>
      </c>
      <c r="H142" s="2">
        <f>IF(I142&gt;=50%,1,0)</f>
        <v>1</v>
      </c>
      <c r="I142" s="1">
        <v>0.64</v>
      </c>
      <c r="J142" s="1">
        <f>(K142)+(M142/1000)</f>
        <v>6.7850000000000001</v>
      </c>
      <c r="K142">
        <v>4.0999999999999996</v>
      </c>
      <c r="L142">
        <f>IF(Table2[[#This Row],[rating_count]]&lt;1000,1,0)</f>
        <v>0</v>
      </c>
      <c r="M142" s="4">
        <v>2685</v>
      </c>
      <c r="N142" s="4">
        <f>PRODUCT(F142,M142)</f>
        <v>2950815</v>
      </c>
      <c r="O142" t="s">
        <v>1251</v>
      </c>
      <c r="P142" t="s">
        <v>1252</v>
      </c>
      <c r="Q142" t="s">
        <v>1253</v>
      </c>
      <c r="R142" t="s">
        <v>1254</v>
      </c>
      <c r="S142" t="s">
        <v>1255</v>
      </c>
      <c r="T142" t="s">
        <v>1256</v>
      </c>
      <c r="U142" t="s">
        <v>1257</v>
      </c>
      <c r="V142" t="s">
        <v>1258</v>
      </c>
    </row>
    <row r="143" spans="1:22">
      <c r="A143" t="s">
        <v>1259</v>
      </c>
      <c r="B143" t="s">
        <v>1260</v>
      </c>
      <c r="C143" t="str">
        <f>PROPER(Table2[[#This Row],[product_name_old]])</f>
        <v>Tp-Link Ac1300 Archer T3U Plus High Gain Usb 3.0 Wi-Fi Dongle, Wireless Dual Band Mu-Mimo Wifi Adapter With High Gain Antenna, Supports Windows 11/10/8.1/8/7/Xp/Macos</v>
      </c>
      <c r="D143" s="14" t="s">
        <v>98</v>
      </c>
      <c r="E143" s="2">
        <v>1699</v>
      </c>
      <c r="F143" s="2">
        <v>2999</v>
      </c>
      <c r="G143" s="2" t="str">
        <f>IF(E143&lt;200,"&lt;₹200",IF(E143&lt;=500,"₹200-₹500","&gt;₹500"))</f>
        <v>&gt;₹500</v>
      </c>
      <c r="H143" s="2">
        <f>IF(I143&gt;=50%,1,0)</f>
        <v>0</v>
      </c>
      <c r="I143" s="1">
        <v>0.43</v>
      </c>
      <c r="J143" s="1">
        <f>(K143)+(M143/1000)</f>
        <v>29.18</v>
      </c>
      <c r="K143">
        <v>4.4000000000000004</v>
      </c>
      <c r="L143">
        <f>IF(Table2[[#This Row],[rating_count]]&lt;1000,1,0)</f>
        <v>0</v>
      </c>
      <c r="M143" s="4">
        <v>24780</v>
      </c>
      <c r="N143" s="4">
        <f>PRODUCT(F143,M143)</f>
        <v>74315220</v>
      </c>
      <c r="O143" t="s">
        <v>1261</v>
      </c>
      <c r="P143" t="s">
        <v>479</v>
      </c>
      <c r="Q143" t="s">
        <v>480</v>
      </c>
      <c r="R143" t="s">
        <v>481</v>
      </c>
      <c r="S143" t="s">
        <v>482</v>
      </c>
      <c r="T143" t="s">
        <v>483</v>
      </c>
      <c r="U143" t="s">
        <v>1262</v>
      </c>
      <c r="V143" t="s">
        <v>1263</v>
      </c>
    </row>
    <row r="144" spans="1:22">
      <c r="A144" t="s">
        <v>1264</v>
      </c>
      <c r="B144" t="s">
        <v>1265</v>
      </c>
      <c r="C144" t="str">
        <f>PROPER(Table2[[#This Row],[product_name_old]])</f>
        <v>Lripl Mi Remote Control With Netflix &amp; Prime Video Button Compatible For Mi 4X Led Android Smart Tv 4A Remote Control (32"/43") With Voice Command (Pairing Required)</v>
      </c>
      <c r="D144" s="14" t="s">
        <v>458</v>
      </c>
      <c r="E144">
        <v>655</v>
      </c>
      <c r="F144" s="2">
        <v>1099</v>
      </c>
      <c r="G144" s="2" t="str">
        <f>IF(E144&lt;200,"&lt;₹200",IF(E144&lt;=500,"₹200-₹500","&gt;₹500"))</f>
        <v>&gt;₹500</v>
      </c>
      <c r="H144" s="2">
        <f>IF(I144&gt;=50%,1,0)</f>
        <v>0</v>
      </c>
      <c r="I144" s="1">
        <v>0.4</v>
      </c>
      <c r="J144" s="1">
        <f>(K144)+(M144/1000)</f>
        <v>3.4850000000000003</v>
      </c>
      <c r="K144">
        <v>3.2</v>
      </c>
      <c r="L144">
        <f>IF(Table2[[#This Row],[rating_count]]&lt;1000,1,0)</f>
        <v>1</v>
      </c>
      <c r="M144" s="4">
        <v>285</v>
      </c>
      <c r="N144" s="4">
        <f>PRODUCT(F144,M144)</f>
        <v>313215</v>
      </c>
      <c r="O144" t="s">
        <v>1266</v>
      </c>
      <c r="P144" t="s">
        <v>1267</v>
      </c>
      <c r="Q144" t="s">
        <v>1268</v>
      </c>
      <c r="R144" t="s">
        <v>1269</v>
      </c>
      <c r="S144" t="s">
        <v>1270</v>
      </c>
      <c r="T144" t="s">
        <v>1271</v>
      </c>
      <c r="U144" t="s">
        <v>1272</v>
      </c>
      <c r="V144" t="s">
        <v>1273</v>
      </c>
    </row>
    <row r="145" spans="1:22">
      <c r="A145" t="s">
        <v>1274</v>
      </c>
      <c r="B145" t="s">
        <v>1275</v>
      </c>
      <c r="C145" t="str">
        <f>PROPER(Table2[[#This Row],[product_name_old]])</f>
        <v>Tp-Link Nano Usb Wifi Dongle 150Mbps High Gain Wireless Network Wi-Fi Adapter For Pc Desktop And Laptops, Supports Windows 10/8.1/8/7/Xp, Linux, Mac Os X (Tl-Wn722N)</v>
      </c>
      <c r="D145" s="14" t="s">
        <v>98</v>
      </c>
      <c r="E145">
        <v>749</v>
      </c>
      <c r="F145" s="2">
        <v>1339</v>
      </c>
      <c r="G145" s="2" t="str">
        <f>IF(E145&lt;200,"&lt;₹200",IF(E145&lt;=500,"₹200-₹500","&gt;₹500"))</f>
        <v>&gt;₹500</v>
      </c>
      <c r="H145" s="2">
        <f>IF(I145&gt;=50%,1,0)</f>
        <v>0</v>
      </c>
      <c r="I145" s="1">
        <v>0.44</v>
      </c>
      <c r="J145" s="1">
        <f>(K145)+(M145/1000)</f>
        <v>183.892</v>
      </c>
      <c r="K145">
        <v>4.2</v>
      </c>
      <c r="L145">
        <f>IF(Table2[[#This Row],[rating_count]]&lt;1000,1,0)</f>
        <v>0</v>
      </c>
      <c r="M145" s="4">
        <v>179692</v>
      </c>
      <c r="N145" s="4">
        <f>PRODUCT(F145,M145)</f>
        <v>240607588</v>
      </c>
      <c r="O145" t="s">
        <v>1276</v>
      </c>
      <c r="P145" t="s">
        <v>100</v>
      </c>
      <c r="Q145" t="s">
        <v>101</v>
      </c>
      <c r="R145" t="s">
        <v>102</v>
      </c>
      <c r="S145" t="s">
        <v>103</v>
      </c>
      <c r="T145" t="s">
        <v>104</v>
      </c>
      <c r="U145" t="s">
        <v>1277</v>
      </c>
      <c r="V145" t="s">
        <v>1278</v>
      </c>
    </row>
    <row r="146" spans="1:22">
      <c r="A146" t="s">
        <v>1279</v>
      </c>
      <c r="B146" t="s">
        <v>1280</v>
      </c>
      <c r="C146" t="str">
        <f>PROPER(Table2[[#This Row],[product_name_old]])</f>
        <v>Kodak 80 Cm (32 Inches) Hd Ready Certified Android Led Tv 32Hdx7Xpro (Black)</v>
      </c>
      <c r="D146" s="14" t="s">
        <v>168</v>
      </c>
      <c r="E146" s="2">
        <v>9999</v>
      </c>
      <c r="F146" s="2">
        <v>12999</v>
      </c>
      <c r="G146" s="2" t="str">
        <f>IF(E146&lt;200,"&lt;₹200",IF(E146&lt;=500,"₹200-₹500","&gt;₹500"))</f>
        <v>&gt;₹500</v>
      </c>
      <c r="H146" s="2">
        <f>IF(I146&gt;=50%,1,0)</f>
        <v>0</v>
      </c>
      <c r="I146" s="1">
        <v>0.23</v>
      </c>
      <c r="J146" s="1">
        <f>(K146)+(M146/1000)</f>
        <v>10.288</v>
      </c>
      <c r="K146">
        <v>4.2</v>
      </c>
      <c r="L146">
        <f>IF(Table2[[#This Row],[rating_count]]&lt;1000,1,0)</f>
        <v>0</v>
      </c>
      <c r="M146" s="4">
        <v>6088</v>
      </c>
      <c r="N146" s="4">
        <f>PRODUCT(F146,M146)</f>
        <v>79137912</v>
      </c>
      <c r="O146" t="s">
        <v>1281</v>
      </c>
      <c r="P146" t="s">
        <v>1282</v>
      </c>
      <c r="Q146" t="s">
        <v>1283</v>
      </c>
      <c r="R146" t="s">
        <v>1284</v>
      </c>
      <c r="S146" t="s">
        <v>1285</v>
      </c>
      <c r="T146" t="s">
        <v>1286</v>
      </c>
      <c r="U146" t="s">
        <v>1287</v>
      </c>
      <c r="V146" t="s">
        <v>1288</v>
      </c>
    </row>
    <row r="147" spans="1:22">
      <c r="A147" t="s">
        <v>1289</v>
      </c>
      <c r="B147" t="s">
        <v>1290</v>
      </c>
      <c r="C147" t="str">
        <f>PROPER(Table2[[#This Row],[product_name_old]])</f>
        <v>Airtel Digitaltv Dth Remote Sd/Hd/Hd Recording Compatible For Television (Shining Black )</v>
      </c>
      <c r="D147" s="14" t="s">
        <v>458</v>
      </c>
      <c r="E147">
        <v>195</v>
      </c>
      <c r="F147">
        <v>499</v>
      </c>
      <c r="G147" s="2" t="str">
        <f>IF(E147&lt;200,"&lt;₹200",IF(E147&lt;=500,"₹200-₹500","&gt;₹500"))</f>
        <v>&lt;₹200</v>
      </c>
      <c r="H147" s="2">
        <f>IF(I147&gt;=50%,1,0)</f>
        <v>1</v>
      </c>
      <c r="I147" s="1">
        <v>0.61</v>
      </c>
      <c r="J147" s="1">
        <f>(K147)+(M147/1000)</f>
        <v>5.0830000000000002</v>
      </c>
      <c r="K147">
        <v>3.7</v>
      </c>
      <c r="L147">
        <f>IF(Table2[[#This Row],[rating_count]]&lt;1000,1,0)</f>
        <v>0</v>
      </c>
      <c r="M147" s="4">
        <v>1383</v>
      </c>
      <c r="N147" s="4">
        <f>PRODUCT(F147,M147)</f>
        <v>690117</v>
      </c>
      <c r="O147" t="s">
        <v>1291</v>
      </c>
      <c r="P147" t="s">
        <v>1292</v>
      </c>
      <c r="Q147" t="s">
        <v>1293</v>
      </c>
      <c r="R147" t="s">
        <v>1294</v>
      </c>
      <c r="S147" t="s">
        <v>1295</v>
      </c>
      <c r="T147" t="s">
        <v>1296</v>
      </c>
      <c r="U147" t="s">
        <v>1297</v>
      </c>
      <c r="V147" t="s">
        <v>1298</v>
      </c>
    </row>
    <row r="148" spans="1:22">
      <c r="A148" t="s">
        <v>1299</v>
      </c>
      <c r="B148" t="s">
        <v>12832</v>
      </c>
      <c r="C148" t="str">
        <f>PROPER(Table2[[#This Row],[product_name_old]])</f>
        <v>Amazon Basics New Release Nylon Usb-A To Lightning Cable Cord, Mfi Certified Charger For Apple Iphone, Ipad, Silver, 6-Ft</v>
      </c>
      <c r="D148" s="14" t="s">
        <v>18</v>
      </c>
      <c r="E148">
        <v>999</v>
      </c>
      <c r="F148" s="2">
        <v>2100</v>
      </c>
      <c r="G148" s="2" t="str">
        <f>IF(E148&lt;200,"&lt;₹200",IF(E148&lt;=500,"₹200-₹500","&gt;₹500"))</f>
        <v>&gt;₹500</v>
      </c>
      <c r="H148" s="2">
        <f>IF(I148&gt;=50%,1,0)</f>
        <v>1</v>
      </c>
      <c r="I148" s="1">
        <v>0.52</v>
      </c>
      <c r="J148" s="1">
        <f>(K148)+(M148/1000)</f>
        <v>9.9920000000000009</v>
      </c>
      <c r="K148">
        <v>4.5</v>
      </c>
      <c r="L148">
        <f>IF(Table2[[#This Row],[rating_count]]&lt;1000,1,0)</f>
        <v>0</v>
      </c>
      <c r="M148" s="4">
        <v>5492</v>
      </c>
      <c r="N148" s="4">
        <f>PRODUCT(F148,M148)</f>
        <v>11533200</v>
      </c>
      <c r="O148" t="s">
        <v>491</v>
      </c>
      <c r="P148" t="s">
        <v>1300</v>
      </c>
      <c r="Q148" t="s">
        <v>1301</v>
      </c>
      <c r="R148" t="s">
        <v>1302</v>
      </c>
      <c r="S148" t="s">
        <v>1303</v>
      </c>
      <c r="T148" t="s">
        <v>1304</v>
      </c>
      <c r="U148" t="s">
        <v>1305</v>
      </c>
      <c r="V148" t="s">
        <v>1306</v>
      </c>
    </row>
    <row r="149" spans="1:22">
      <c r="A149" t="s">
        <v>1307</v>
      </c>
      <c r="B149" t="s">
        <v>1308</v>
      </c>
      <c r="C149" t="str">
        <f>PROPER(Table2[[#This Row],[product_name_old]])</f>
        <v>Ambrane Fast 100W Output Cable With Type-C To Type-C For Mobile, Laptop, Macbook &amp; Table Charging, 480Mbps Data Sync Speed, Braided Cable, 1.5M Length (Abcc-100, Black-Grey)</v>
      </c>
      <c r="D149" s="14" t="s">
        <v>18</v>
      </c>
      <c r="E149">
        <v>499</v>
      </c>
      <c r="F149">
        <v>899</v>
      </c>
      <c r="G149" s="2" t="str">
        <f>IF(E149&lt;200,"&lt;₹200",IF(E149&lt;=500,"₹200-₹500","&gt;₹500"))</f>
        <v>₹200-₹500</v>
      </c>
      <c r="H149" s="2">
        <f>IF(I149&gt;=50%,1,0)</f>
        <v>0</v>
      </c>
      <c r="I149" s="1">
        <v>0.44</v>
      </c>
      <c r="J149" s="1">
        <f>(K149)+(M149/1000)</f>
        <v>5.1189999999999998</v>
      </c>
      <c r="K149">
        <v>4.2</v>
      </c>
      <c r="L149">
        <f>IF(Table2[[#This Row],[rating_count]]&lt;1000,1,0)</f>
        <v>1</v>
      </c>
      <c r="M149" s="4">
        <v>919</v>
      </c>
      <c r="N149" s="4">
        <f>PRODUCT(F149,M149)</f>
        <v>826181</v>
      </c>
      <c r="O149" t="s">
        <v>1309</v>
      </c>
      <c r="P149" t="s">
        <v>1310</v>
      </c>
      <c r="Q149" t="s">
        <v>1311</v>
      </c>
      <c r="R149" t="s">
        <v>1312</v>
      </c>
      <c r="S149" t="s">
        <v>1313</v>
      </c>
      <c r="T149" t="s">
        <v>1314</v>
      </c>
      <c r="U149" t="s">
        <v>1315</v>
      </c>
      <c r="V149" t="s">
        <v>1316</v>
      </c>
    </row>
    <row r="150" spans="1:22">
      <c r="A150" t="s">
        <v>1317</v>
      </c>
      <c r="B150" t="s">
        <v>1318</v>
      </c>
      <c r="C150" t="str">
        <f>PROPER(Table2[[#This Row],[product_name_old]])</f>
        <v>Bluerigger Digital Optical Audio Toslink Cable (3.3 Feet / 1 Meter) With 8 Channel (7.1) Audio Support (For Home Theatre, Xbox, Playstation Etc.)</v>
      </c>
      <c r="D150" s="14" t="s">
        <v>1319</v>
      </c>
      <c r="E150">
        <v>416</v>
      </c>
      <c r="F150">
        <v>599</v>
      </c>
      <c r="G150" s="2" t="str">
        <f>IF(E150&lt;200,"&lt;₹200",IF(E150&lt;=500,"₹200-₹500","&gt;₹500"))</f>
        <v>₹200-₹500</v>
      </c>
      <c r="H150" s="2">
        <f>IF(I150&gt;=50%,1,0)</f>
        <v>0</v>
      </c>
      <c r="I150" s="1">
        <v>0.31</v>
      </c>
      <c r="J150" s="1">
        <f>(K150)+(M150/1000)</f>
        <v>34.222999999999999</v>
      </c>
      <c r="K150">
        <v>4.2</v>
      </c>
      <c r="L150">
        <f>IF(Table2[[#This Row],[rating_count]]&lt;1000,1,0)</f>
        <v>0</v>
      </c>
      <c r="M150" s="4">
        <v>30023</v>
      </c>
      <c r="N150" s="4">
        <f>PRODUCT(F150,M150)</f>
        <v>17983777</v>
      </c>
      <c r="O150" t="s">
        <v>1320</v>
      </c>
      <c r="P150" t="s">
        <v>1321</v>
      </c>
      <c r="Q150" t="s">
        <v>1322</v>
      </c>
      <c r="R150" t="s">
        <v>1323</v>
      </c>
      <c r="S150" t="s">
        <v>1324</v>
      </c>
      <c r="T150" t="s">
        <v>1325</v>
      </c>
      <c r="U150" t="s">
        <v>1326</v>
      </c>
      <c r="V150" t="s">
        <v>1327</v>
      </c>
    </row>
    <row r="151" spans="1:22">
      <c r="A151" t="s">
        <v>1328</v>
      </c>
      <c r="B151" t="s">
        <v>1329</v>
      </c>
      <c r="C151" t="str">
        <f>PROPER(Table2[[#This Row],[product_name_old]])</f>
        <v>Duracell Type-C To Micro 1.2M Braided Sync &amp; Charge Cable, Usb C To Micro Fast Charge Compatible For Fast Data Transmission (Black)</v>
      </c>
      <c r="D151" s="14" t="s">
        <v>18</v>
      </c>
      <c r="E151">
        <v>368</v>
      </c>
      <c r="F151">
        <v>699</v>
      </c>
      <c r="G151" s="2" t="str">
        <f>IF(E151&lt;200,"&lt;₹200",IF(E151&lt;=500,"₹200-₹500","&gt;₹500"))</f>
        <v>₹200-₹500</v>
      </c>
      <c r="H151" s="2">
        <f>IF(I151&gt;=50%,1,0)</f>
        <v>0</v>
      </c>
      <c r="I151" s="1">
        <v>0.47</v>
      </c>
      <c r="J151" s="1">
        <f>(K151)+(M151/1000)</f>
        <v>4.5869999999999997</v>
      </c>
      <c r="K151">
        <v>4.2</v>
      </c>
      <c r="L151">
        <f>IF(Table2[[#This Row],[rating_count]]&lt;1000,1,0)</f>
        <v>1</v>
      </c>
      <c r="M151" s="4">
        <v>387</v>
      </c>
      <c r="N151" s="4">
        <f>PRODUCT(F151,M151)</f>
        <v>270513</v>
      </c>
      <c r="O151" t="s">
        <v>1330</v>
      </c>
      <c r="P151" t="s">
        <v>1331</v>
      </c>
      <c r="Q151" t="s">
        <v>1332</v>
      </c>
      <c r="R151" t="s">
        <v>1333</v>
      </c>
      <c r="S151" t="s">
        <v>1334</v>
      </c>
      <c r="T151" t="s">
        <v>1335</v>
      </c>
      <c r="U151" t="s">
        <v>1336</v>
      </c>
      <c r="V151" t="s">
        <v>1337</v>
      </c>
    </row>
    <row r="152" spans="1:22">
      <c r="A152" t="s">
        <v>1338</v>
      </c>
      <c r="B152" t="s">
        <v>1339</v>
      </c>
      <c r="C152" t="str">
        <f>PROPER(Table2[[#This Row],[product_name_old]])</f>
        <v>Vu 138 Cm (55 Inches) Premium Series 4K Ultra Hd Smart Ips Led Tv 55Ut (Black)</v>
      </c>
      <c r="D152" s="14" t="s">
        <v>168</v>
      </c>
      <c r="E152" s="2">
        <v>29990</v>
      </c>
      <c r="F152" s="2">
        <v>65000</v>
      </c>
      <c r="G152" s="2" t="str">
        <f>IF(E152&lt;200,"&lt;₹200",IF(E152&lt;=500,"₹200-₹500","&gt;₹500"))</f>
        <v>&gt;₹500</v>
      </c>
      <c r="H152" s="2">
        <f>IF(I152&gt;=50%,1,0)</f>
        <v>1</v>
      </c>
      <c r="I152" s="1">
        <v>0.54</v>
      </c>
      <c r="J152" s="1">
        <f>(K152)+(M152/1000)</f>
        <v>4.3109999999999999</v>
      </c>
      <c r="K152">
        <v>4.0999999999999996</v>
      </c>
      <c r="L152">
        <f>IF(Table2[[#This Row],[rating_count]]&lt;1000,1,0)</f>
        <v>1</v>
      </c>
      <c r="M152" s="4">
        <v>211</v>
      </c>
      <c r="N152" s="4">
        <f>PRODUCT(F152,M152)</f>
        <v>13715000</v>
      </c>
      <c r="O152" t="s">
        <v>1340</v>
      </c>
      <c r="P152" t="s">
        <v>1341</v>
      </c>
      <c r="Q152" t="s">
        <v>1342</v>
      </c>
      <c r="R152" t="s">
        <v>1343</v>
      </c>
      <c r="S152" t="s">
        <v>1344</v>
      </c>
      <c r="T152" t="s">
        <v>1345</v>
      </c>
      <c r="U152" t="s">
        <v>1346</v>
      </c>
      <c r="V152" t="s">
        <v>1347</v>
      </c>
    </row>
    <row r="153" spans="1:22">
      <c r="A153" t="s">
        <v>1348</v>
      </c>
      <c r="B153" t="s">
        <v>1349</v>
      </c>
      <c r="C153" t="str">
        <f>PROPER(Table2[[#This Row],[product_name_old]])</f>
        <v>Zoul Usb Type C Fast Charging 3A Nylon Braided Data Cable Quick Charger Cable Qc 3.0 For Samsung Galaxy M31S M30 S10 S9 S20 Plus, Note 10 9 8, A20E A40 A50 A70 (1M, Grey)</v>
      </c>
      <c r="D153" s="14" t="s">
        <v>18</v>
      </c>
      <c r="E153">
        <v>339</v>
      </c>
      <c r="F153" s="2">
        <v>1099</v>
      </c>
      <c r="G153" s="2" t="str">
        <f>IF(E153&lt;200,"&lt;₹200",IF(E153&lt;=500,"₹200-₹500","&gt;₹500"))</f>
        <v>₹200-₹500</v>
      </c>
      <c r="H153" s="2">
        <f>IF(I153&gt;=50%,1,0)</f>
        <v>1</v>
      </c>
      <c r="I153" s="1">
        <v>0.69</v>
      </c>
      <c r="J153" s="1">
        <f>(K153)+(M153/1000)</f>
        <v>5.274</v>
      </c>
      <c r="K153">
        <v>4.3</v>
      </c>
      <c r="L153">
        <f>IF(Table2[[#This Row],[rating_count]]&lt;1000,1,0)</f>
        <v>1</v>
      </c>
      <c r="M153" s="4">
        <v>974</v>
      </c>
      <c r="N153" s="4">
        <f>PRODUCT(F153,M153)</f>
        <v>1070426</v>
      </c>
      <c r="O153" t="s">
        <v>1350</v>
      </c>
      <c r="P153" t="s">
        <v>321</v>
      </c>
      <c r="Q153" t="s">
        <v>322</v>
      </c>
      <c r="R153" t="s">
        <v>323</v>
      </c>
      <c r="S153" t="s">
        <v>324</v>
      </c>
      <c r="T153" t="s">
        <v>325</v>
      </c>
      <c r="U153" t="s">
        <v>1351</v>
      </c>
      <c r="V153" t="s">
        <v>1352</v>
      </c>
    </row>
    <row r="154" spans="1:22">
      <c r="A154" t="s">
        <v>1353</v>
      </c>
      <c r="B154" t="s">
        <v>1354</v>
      </c>
      <c r="C154" t="str">
        <f>PROPER(Table2[[#This Row],[product_name_old]])</f>
        <v>Samsung 80 Cm (32 Inches) Wondertainment Series Hd Ready Led Smart Tv Ua32Te40Aakbxl (Titan Gray)</v>
      </c>
      <c r="D154" s="14" t="s">
        <v>168</v>
      </c>
      <c r="E154" s="2">
        <v>15490</v>
      </c>
      <c r="F154" s="2">
        <v>20900</v>
      </c>
      <c r="G154" s="2" t="str">
        <f>IF(E154&lt;200,"&lt;₹200",IF(E154&lt;=500,"₹200-₹500","&gt;₹500"))</f>
        <v>&gt;₹500</v>
      </c>
      <c r="H154" s="2">
        <f>IF(I154&gt;=50%,1,0)</f>
        <v>0</v>
      </c>
      <c r="I154" s="1">
        <v>0.26</v>
      </c>
      <c r="J154" s="1">
        <f>(K154)+(M154/1000)</f>
        <v>20.599</v>
      </c>
      <c r="K154">
        <v>4.3</v>
      </c>
      <c r="L154">
        <f>IF(Table2[[#This Row],[rating_count]]&lt;1000,1,0)</f>
        <v>0</v>
      </c>
      <c r="M154" s="4">
        <v>16299</v>
      </c>
      <c r="N154" s="4">
        <f>PRODUCT(F154,M154)</f>
        <v>340649100</v>
      </c>
      <c r="O154" t="s">
        <v>1355</v>
      </c>
      <c r="P154" t="s">
        <v>225</v>
      </c>
      <c r="Q154" t="s">
        <v>226</v>
      </c>
      <c r="R154" t="s">
        <v>227</v>
      </c>
      <c r="S154" t="s">
        <v>228</v>
      </c>
      <c r="T154" t="s">
        <v>229</v>
      </c>
      <c r="U154" t="s">
        <v>1356</v>
      </c>
      <c r="V154" t="s">
        <v>1357</v>
      </c>
    </row>
    <row r="155" spans="1:22">
      <c r="A155" t="s">
        <v>1358</v>
      </c>
      <c r="B155" t="s">
        <v>1359</v>
      </c>
      <c r="C155" t="str">
        <f>PROPER(Table2[[#This Row],[product_name_old]])</f>
        <v>Mi Xiaomi Usb Type C Hypercharge Cable 6A 100Cm Sturdy And Durable Black Supports 120W Hypercharging</v>
      </c>
      <c r="D155" s="14" t="s">
        <v>18</v>
      </c>
      <c r="E155">
        <v>499</v>
      </c>
      <c r="F155" s="2">
        <v>1299</v>
      </c>
      <c r="G155" s="2" t="str">
        <f>IF(E155&lt;200,"&lt;₹200",IF(E155&lt;=500,"₹200-₹500","&gt;₹500"))</f>
        <v>₹200-₹500</v>
      </c>
      <c r="H155" s="2">
        <f>IF(I155&gt;=50%,1,0)</f>
        <v>1</v>
      </c>
      <c r="I155" s="1">
        <v>0.62</v>
      </c>
      <c r="J155" s="1">
        <f>(K155)+(M155/1000)</f>
        <v>34.710999999999999</v>
      </c>
      <c r="K155">
        <v>4.3</v>
      </c>
      <c r="L155">
        <f>IF(Table2[[#This Row],[rating_count]]&lt;1000,1,0)</f>
        <v>0</v>
      </c>
      <c r="M155" s="4">
        <v>30411</v>
      </c>
      <c r="N155" s="4">
        <f>PRODUCT(F155,M155)</f>
        <v>39503889</v>
      </c>
      <c r="O155" t="s">
        <v>1360</v>
      </c>
      <c r="P155" t="s">
        <v>89</v>
      </c>
      <c r="Q155" t="s">
        <v>90</v>
      </c>
      <c r="R155" t="s">
        <v>91</v>
      </c>
      <c r="S155" t="s">
        <v>92</v>
      </c>
      <c r="T155" t="s">
        <v>93</v>
      </c>
      <c r="U155" t="s">
        <v>1361</v>
      </c>
      <c r="V155" t="s">
        <v>1362</v>
      </c>
    </row>
    <row r="156" spans="1:22">
      <c r="A156" t="s">
        <v>1363</v>
      </c>
      <c r="B156" t="s">
        <v>1364</v>
      </c>
      <c r="C156" t="str">
        <f>PROPER(Table2[[#This Row],[product_name_old]])</f>
        <v>Generic Ultra-Mini Bluetooth Csr 4.0 Usb Dongle Adapter For Windows Computer ( Black:Golden)</v>
      </c>
      <c r="D156" s="14" t="s">
        <v>98</v>
      </c>
      <c r="E156">
        <v>249</v>
      </c>
      <c r="F156">
        <v>399</v>
      </c>
      <c r="G156" s="2" t="str">
        <f>IF(E156&lt;200,"&lt;₹200",IF(E156&lt;=500,"₹200-₹500","&gt;₹500"))</f>
        <v>₹200-₹500</v>
      </c>
      <c r="H156" s="2">
        <f>IF(I156&gt;=50%,1,0)</f>
        <v>0</v>
      </c>
      <c r="I156" s="1">
        <v>0.38</v>
      </c>
      <c r="J156" s="1">
        <f>(K156)+(M156/1000)</f>
        <v>8.0419999999999998</v>
      </c>
      <c r="K156">
        <v>3.4</v>
      </c>
      <c r="L156">
        <f>IF(Table2[[#This Row],[rating_count]]&lt;1000,1,0)</f>
        <v>0</v>
      </c>
      <c r="M156" s="4">
        <v>4642</v>
      </c>
      <c r="N156" s="4">
        <f>PRODUCT(F156,M156)</f>
        <v>1852158</v>
      </c>
      <c r="O156" t="s">
        <v>1365</v>
      </c>
      <c r="P156" t="s">
        <v>1366</v>
      </c>
      <c r="Q156" t="s">
        <v>1367</v>
      </c>
      <c r="R156" t="s">
        <v>1368</v>
      </c>
      <c r="S156" t="s">
        <v>1369</v>
      </c>
      <c r="T156" t="s">
        <v>1370</v>
      </c>
      <c r="U156" t="s">
        <v>1371</v>
      </c>
      <c r="V156" t="s">
        <v>1372</v>
      </c>
    </row>
    <row r="157" spans="1:22">
      <c r="A157" t="s">
        <v>1373</v>
      </c>
      <c r="B157" t="s">
        <v>1374</v>
      </c>
      <c r="C157" t="str">
        <f>PROPER(Table2[[#This Row],[product_name_old]])</f>
        <v>7Seven¬Æ Compatible For Tata Sky Remote Original Set Top¬†Hd Box And Suitable For Sd Tata Play Setup Box Remote Control</v>
      </c>
      <c r="D157" s="14" t="s">
        <v>458</v>
      </c>
      <c r="E157">
        <v>399</v>
      </c>
      <c r="F157">
        <v>799</v>
      </c>
      <c r="G157" s="2" t="str">
        <f>IF(E157&lt;200,"&lt;₹200",IF(E157&lt;=500,"₹200-₹500","&gt;₹500"))</f>
        <v>₹200-₹500</v>
      </c>
      <c r="H157" s="2">
        <f>IF(I157&gt;=50%,1,0)</f>
        <v>1</v>
      </c>
      <c r="I157" s="1">
        <v>0.5</v>
      </c>
      <c r="J157" s="1">
        <f>(K157)+(M157/1000)</f>
        <v>4.3119999999999994</v>
      </c>
      <c r="K157">
        <v>4.3</v>
      </c>
      <c r="L157">
        <f>IF(Table2[[#This Row],[rating_count]]&lt;1000,1,0)</f>
        <v>1</v>
      </c>
      <c r="M157" s="4">
        <v>12</v>
      </c>
      <c r="N157" s="4">
        <f>PRODUCT(F157,M157)</f>
        <v>9588</v>
      </c>
      <c r="O157" t="s">
        <v>1375</v>
      </c>
      <c r="P157" t="s">
        <v>1376</v>
      </c>
      <c r="Q157" t="s">
        <v>1377</v>
      </c>
      <c r="R157" t="s">
        <v>1378</v>
      </c>
      <c r="S157" t="s">
        <v>1379</v>
      </c>
      <c r="T157" t="s">
        <v>1380</v>
      </c>
      <c r="U157" t="s">
        <v>1381</v>
      </c>
      <c r="V157" t="s">
        <v>1382</v>
      </c>
    </row>
    <row r="158" spans="1:22">
      <c r="A158" t="s">
        <v>1383</v>
      </c>
      <c r="B158" t="s">
        <v>1384</v>
      </c>
      <c r="C158" t="str">
        <f>PROPER(Table2[[#This Row],[product_name_old]])</f>
        <v>Belkin Apple Certified Lightning To Type C Cable, Fast Charging For Iphone, Ipad, Air Pods, 3.3 Feet (1 Meters)    White</v>
      </c>
      <c r="D158" s="14" t="s">
        <v>18</v>
      </c>
      <c r="E158" s="2">
        <v>1499</v>
      </c>
      <c r="F158" s="2">
        <v>1999</v>
      </c>
      <c r="G158" s="2" t="str">
        <f>IF(E158&lt;200,"&lt;₹200",IF(E158&lt;=500,"₹200-₹500","&gt;₹500"))</f>
        <v>&gt;₹500</v>
      </c>
      <c r="H158" s="2">
        <f>IF(I158&gt;=50%,1,0)</f>
        <v>0</v>
      </c>
      <c r="I158" s="1">
        <v>0.25</v>
      </c>
      <c r="J158" s="1">
        <f>(K158)+(M158/1000)</f>
        <v>6.3510000000000009</v>
      </c>
      <c r="K158">
        <v>4.4000000000000004</v>
      </c>
      <c r="L158">
        <f>IF(Table2[[#This Row],[rating_count]]&lt;1000,1,0)</f>
        <v>0</v>
      </c>
      <c r="M158" s="4">
        <v>1951</v>
      </c>
      <c r="N158" s="4">
        <f>PRODUCT(F158,M158)</f>
        <v>3900049</v>
      </c>
      <c r="O158" t="s">
        <v>1385</v>
      </c>
      <c r="P158" t="s">
        <v>1080</v>
      </c>
      <c r="Q158" t="s">
        <v>1081</v>
      </c>
      <c r="R158" t="s">
        <v>1082</v>
      </c>
      <c r="S158" t="s">
        <v>1083</v>
      </c>
      <c r="T158" t="s">
        <v>1084</v>
      </c>
      <c r="U158" t="s">
        <v>1386</v>
      </c>
      <c r="V158" t="s">
        <v>1387</v>
      </c>
    </row>
    <row r="159" spans="1:22">
      <c r="A159" t="s">
        <v>1388</v>
      </c>
      <c r="B159" t="s">
        <v>1389</v>
      </c>
      <c r="C159" t="str">
        <f>PROPER(Table2[[#This Row],[product_name_old]])</f>
        <v>Egate I9 Pro-Max 1080P Native Full Hd Projector 4K Support | 3600 L (330 Ansi ) | 150" (381 Cm) Large Screen | Vga, Av, Hdmi, Sd Card, Usb, Audio Out | (E03I31 / E04I32) Black</v>
      </c>
      <c r="D159" s="14" t="s">
        <v>1390</v>
      </c>
      <c r="E159" s="2">
        <v>9490</v>
      </c>
      <c r="F159" s="2">
        <v>15990</v>
      </c>
      <c r="G159" s="2" t="str">
        <f>IF(E159&lt;200,"&lt;₹200",IF(E159&lt;=500,"₹200-₹500","&gt;₹500"))</f>
        <v>&gt;₹500</v>
      </c>
      <c r="H159" s="2">
        <f>IF(I159&gt;=50%,1,0)</f>
        <v>0</v>
      </c>
      <c r="I159" s="1">
        <v>0.41</v>
      </c>
      <c r="J159" s="1">
        <f>(K159)+(M159/1000)</f>
        <v>14.38</v>
      </c>
      <c r="K159">
        <v>3.9</v>
      </c>
      <c r="L159">
        <f>IF(Table2[[#This Row],[rating_count]]&lt;1000,1,0)</f>
        <v>0</v>
      </c>
      <c r="M159" s="4">
        <v>10480</v>
      </c>
      <c r="N159" s="4">
        <f>PRODUCT(F159,M159)</f>
        <v>167575200</v>
      </c>
      <c r="O159" t="s">
        <v>1391</v>
      </c>
      <c r="P159" t="s">
        <v>1392</v>
      </c>
      <c r="Q159" t="s">
        <v>1393</v>
      </c>
      <c r="R159" t="s">
        <v>1394</v>
      </c>
      <c r="S159" t="s">
        <v>1395</v>
      </c>
      <c r="T159" t="s">
        <v>1396</v>
      </c>
      <c r="U159" t="s">
        <v>1397</v>
      </c>
      <c r="V159" t="s">
        <v>1398</v>
      </c>
    </row>
    <row r="160" spans="1:22">
      <c r="A160" t="s">
        <v>1399</v>
      </c>
      <c r="B160" t="s">
        <v>1400</v>
      </c>
      <c r="C160" t="str">
        <f>PROPER(Table2[[#This Row],[product_name_old]])</f>
        <v>Zebronics Haa2021 Hdmi Version 2.1 Cable With 8K @ 60Hz, 4K @ 120Hz, Earc &amp; Cec Support, 3D Compatible, 2 Meters Length, 48Gbps Max And Gold-Plated Connectors</v>
      </c>
      <c r="D160" s="14" t="s">
        <v>128</v>
      </c>
      <c r="E160">
        <v>637</v>
      </c>
      <c r="F160" s="2">
        <v>1499</v>
      </c>
      <c r="G160" s="2" t="str">
        <f>IF(E160&lt;200,"&lt;₹200",IF(E160&lt;=500,"₹200-₹500","&gt;₹500"))</f>
        <v>&gt;₹500</v>
      </c>
      <c r="H160" s="2">
        <f>IF(I160&gt;=50%,1,0)</f>
        <v>1</v>
      </c>
      <c r="I160" s="1">
        <v>0.57999999999999996</v>
      </c>
      <c r="J160" s="1">
        <f>(K160)+(M160/1000)</f>
        <v>4.1239999999999997</v>
      </c>
      <c r="K160">
        <v>4.0999999999999996</v>
      </c>
      <c r="L160">
        <f>IF(Table2[[#This Row],[rating_count]]&lt;1000,1,0)</f>
        <v>1</v>
      </c>
      <c r="M160" s="4">
        <v>24</v>
      </c>
      <c r="N160" s="4">
        <f>PRODUCT(F160,M160)</f>
        <v>35976</v>
      </c>
      <c r="O160" t="s">
        <v>1401</v>
      </c>
      <c r="P160" t="s">
        <v>1402</v>
      </c>
      <c r="Q160" t="s">
        <v>1403</v>
      </c>
      <c r="R160" t="s">
        <v>1404</v>
      </c>
      <c r="S160" t="s">
        <v>1405</v>
      </c>
      <c r="T160" t="s">
        <v>1406</v>
      </c>
      <c r="U160" t="s">
        <v>1407</v>
      </c>
      <c r="V160" t="s">
        <v>1408</v>
      </c>
    </row>
    <row r="161" spans="1:22">
      <c r="A161" t="s">
        <v>1409</v>
      </c>
      <c r="B161" t="s">
        <v>1410</v>
      </c>
      <c r="C161" t="str">
        <f>PROPER(Table2[[#This Row],[product_name_old]])</f>
        <v>7Seven¬Æ Compatible For Sony Bravia Lcd Led Uhd Oled Qled 4K Ultra Hd Tv Remote Control With Youtube And Netflix Hotkeys. Universal Replacement For Original Sony Smart Android Tv Remote Control</v>
      </c>
      <c r="D161" s="14" t="s">
        <v>458</v>
      </c>
      <c r="E161">
        <v>399</v>
      </c>
      <c r="F161">
        <v>899</v>
      </c>
      <c r="G161" s="2" t="str">
        <f>IF(E161&lt;200,"&lt;₹200",IF(E161&lt;=500,"₹200-₹500","&gt;₹500"))</f>
        <v>₹200-₹500</v>
      </c>
      <c r="H161" s="2">
        <f>IF(I161&gt;=50%,1,0)</f>
        <v>1</v>
      </c>
      <c r="I161" s="1">
        <v>0.56000000000000005</v>
      </c>
      <c r="J161" s="1">
        <f>(K161)+(M161/1000)</f>
        <v>4.1539999999999999</v>
      </c>
      <c r="K161">
        <v>3.9</v>
      </c>
      <c r="L161">
        <f>IF(Table2[[#This Row],[rating_count]]&lt;1000,1,0)</f>
        <v>1</v>
      </c>
      <c r="M161" s="4">
        <v>254</v>
      </c>
      <c r="N161" s="4">
        <f>PRODUCT(F161,M161)</f>
        <v>228346</v>
      </c>
      <c r="O161" t="s">
        <v>1411</v>
      </c>
      <c r="P161" t="s">
        <v>1412</v>
      </c>
      <c r="Q161" t="s">
        <v>1413</v>
      </c>
      <c r="R161" t="s">
        <v>1414</v>
      </c>
      <c r="S161" t="s">
        <v>1415</v>
      </c>
      <c r="T161" t="s">
        <v>1416</v>
      </c>
      <c r="U161" t="s">
        <v>1417</v>
      </c>
      <c r="V161" t="s">
        <v>1418</v>
      </c>
    </row>
    <row r="162" spans="1:22">
      <c r="A162" t="s">
        <v>1419</v>
      </c>
      <c r="B162" t="s">
        <v>12833</v>
      </c>
      <c r="C162" t="str">
        <f>PROPER(Table2[[#This Row],[product_name_old]])</f>
        <v>Amazon Basics Digital Optical Coax To Analog Rca Audio Converter Adapter With Fiber Cable</v>
      </c>
      <c r="D162" s="14" t="s">
        <v>1319</v>
      </c>
      <c r="E162" s="2">
        <v>1089</v>
      </c>
      <c r="F162" s="2">
        <v>1600</v>
      </c>
      <c r="G162" s="2" t="str">
        <f>IF(E162&lt;200,"&lt;₹200",IF(E162&lt;=500,"₹200-₹500","&gt;₹500"))</f>
        <v>&gt;₹500</v>
      </c>
      <c r="H162" s="2">
        <f>IF(I162&gt;=50%,1,0)</f>
        <v>0</v>
      </c>
      <c r="I162" s="1">
        <v>0.32</v>
      </c>
      <c r="J162" s="1">
        <f>(K162)+(M162/1000)</f>
        <v>7.5649999999999995</v>
      </c>
      <c r="K162">
        <v>4</v>
      </c>
      <c r="L162">
        <f>IF(Table2[[#This Row],[rating_count]]&lt;1000,1,0)</f>
        <v>0</v>
      </c>
      <c r="M162" s="4">
        <v>3565</v>
      </c>
      <c r="N162" s="4">
        <f>PRODUCT(F162,M162)</f>
        <v>5704000</v>
      </c>
      <c r="O162" t="s">
        <v>1420</v>
      </c>
      <c r="P162" t="s">
        <v>1421</v>
      </c>
      <c r="Q162" t="s">
        <v>1422</v>
      </c>
      <c r="R162" t="s">
        <v>1423</v>
      </c>
      <c r="S162" t="s">
        <v>1424</v>
      </c>
      <c r="T162" t="s">
        <v>1425</v>
      </c>
      <c r="U162" t="s">
        <v>1426</v>
      </c>
      <c r="V162" t="s">
        <v>1427</v>
      </c>
    </row>
    <row r="163" spans="1:22">
      <c r="A163" t="s">
        <v>1428</v>
      </c>
      <c r="B163" t="s">
        <v>1429</v>
      </c>
      <c r="C163" t="str">
        <f>PROPER(Table2[[#This Row],[product_name_old]])</f>
        <v>Wayona Type C Cable Nylon Braided Usb C Qc 3.0 Fast Charging Short Power Bank Cable For Samsung Galaxy S10E/S10+/S10/S9/S9+/Note 9/S8/Note 8, Lg G7 G5 G6, Moto G6 G7 (0.25M, Black)</v>
      </c>
      <c r="D163" s="14" t="s">
        <v>18</v>
      </c>
      <c r="E163">
        <v>339</v>
      </c>
      <c r="F163">
        <v>999</v>
      </c>
      <c r="G163" s="2" t="str">
        <f>IF(E163&lt;200,"&lt;₹200",IF(E163&lt;=500,"₹200-₹500","&gt;₹500"))</f>
        <v>₹200-₹500</v>
      </c>
      <c r="H163" s="2">
        <f>IF(I163&gt;=50%,1,0)</f>
        <v>1</v>
      </c>
      <c r="I163" s="1">
        <v>0.66</v>
      </c>
      <c r="J163" s="1">
        <f>(K163)+(M163/1000)</f>
        <v>10.555</v>
      </c>
      <c r="K163">
        <v>4.3</v>
      </c>
      <c r="L163">
        <f>IF(Table2[[#This Row],[rating_count]]&lt;1000,1,0)</f>
        <v>0</v>
      </c>
      <c r="M163" s="4">
        <v>6255</v>
      </c>
      <c r="N163" s="4">
        <f>PRODUCT(F163,M163)</f>
        <v>6248745</v>
      </c>
      <c r="O163" t="s">
        <v>1430</v>
      </c>
      <c r="P163" t="s">
        <v>1431</v>
      </c>
      <c r="Q163" t="s">
        <v>1432</v>
      </c>
      <c r="R163" t="s">
        <v>1433</v>
      </c>
      <c r="S163" t="s">
        <v>1434</v>
      </c>
      <c r="T163" t="s">
        <v>12732</v>
      </c>
      <c r="U163" t="s">
        <v>1435</v>
      </c>
      <c r="V163" t="s">
        <v>1436</v>
      </c>
    </row>
    <row r="164" spans="1:22">
      <c r="A164" t="s">
        <v>1437</v>
      </c>
      <c r="B164" t="s">
        <v>1438</v>
      </c>
      <c r="C164" t="str">
        <f>PROPER(Table2[[#This Row],[product_name_old]])</f>
        <v>Pinnaclz Original Combo Of 2 Usb Type C Fast Charging Cable, Usb C Data Cable For Charging And Data Transfer Smart Phones White 1.2 Meter Made In India (Pack Of 2)</v>
      </c>
      <c r="D164" s="14" t="s">
        <v>18</v>
      </c>
      <c r="E164">
        <v>149</v>
      </c>
      <c r="F164">
        <v>499</v>
      </c>
      <c r="G164" s="2" t="str">
        <f>IF(E164&lt;200,"&lt;₹200",IF(E164&lt;=500,"₹200-₹500","&gt;₹500"))</f>
        <v>&lt;₹200</v>
      </c>
      <c r="H164" s="2">
        <f>IF(I164&gt;=50%,1,0)</f>
        <v>1</v>
      </c>
      <c r="I164" s="1">
        <v>0.7</v>
      </c>
      <c r="J164" s="1">
        <f>(K164)+(M164/1000)</f>
        <v>11.731999999999999</v>
      </c>
      <c r="K164">
        <v>4</v>
      </c>
      <c r="L164">
        <f>IF(Table2[[#This Row],[rating_count]]&lt;1000,1,0)</f>
        <v>0</v>
      </c>
      <c r="M164" s="4">
        <v>7732</v>
      </c>
      <c r="N164" s="4">
        <f>PRODUCT(F164,M164)</f>
        <v>3858268</v>
      </c>
      <c r="O164" t="s">
        <v>1439</v>
      </c>
      <c r="P164" t="s">
        <v>682</v>
      </c>
      <c r="Q164" t="s">
        <v>683</v>
      </c>
      <c r="R164" t="s">
        <v>684</v>
      </c>
      <c r="S164" t="s">
        <v>685</v>
      </c>
      <c r="T164" t="s">
        <v>686</v>
      </c>
      <c r="U164" t="s">
        <v>1440</v>
      </c>
      <c r="V164" t="s">
        <v>1441</v>
      </c>
    </row>
    <row r="165" spans="1:22">
      <c r="A165" t="s">
        <v>1442</v>
      </c>
      <c r="B165" t="s">
        <v>1443</v>
      </c>
      <c r="C165" t="str">
        <f>PROPER(Table2[[#This Row],[product_name_old]])</f>
        <v>Ambrane Bcl-15 Lightning Cable For Smartphone (1.5M Black)</v>
      </c>
      <c r="D165" s="14" t="s">
        <v>18</v>
      </c>
      <c r="E165">
        <v>149</v>
      </c>
      <c r="F165">
        <v>399</v>
      </c>
      <c r="G165" s="2" t="str">
        <f>IF(E165&lt;200,"&lt;₹200",IF(E165&lt;=500,"₹200-₹500","&gt;₹500"))</f>
        <v>&lt;₹200</v>
      </c>
      <c r="H165" s="2">
        <f>IF(I165&gt;=50%,1,0)</f>
        <v>1</v>
      </c>
      <c r="I165" s="1">
        <v>0.63</v>
      </c>
      <c r="J165" s="1">
        <f>(K165)+(M165/1000)</f>
        <v>3.9569999999999999</v>
      </c>
      <c r="K165">
        <v>3.9</v>
      </c>
      <c r="L165">
        <f>IF(Table2[[#This Row],[rating_count]]&lt;1000,1,0)</f>
        <v>1</v>
      </c>
      <c r="M165" s="4">
        <v>57</v>
      </c>
      <c r="N165" s="4">
        <f>PRODUCT(F165,M165)</f>
        <v>22743</v>
      </c>
      <c r="O165" t="s">
        <v>1444</v>
      </c>
      <c r="P165" t="s">
        <v>1445</v>
      </c>
      <c r="Q165" t="s">
        <v>1446</v>
      </c>
      <c r="R165" t="s">
        <v>1447</v>
      </c>
      <c r="S165" t="s">
        <v>12733</v>
      </c>
      <c r="T165" t="s">
        <v>1448</v>
      </c>
      <c r="U165" t="s">
        <v>1449</v>
      </c>
      <c r="V165" t="s">
        <v>1450</v>
      </c>
    </row>
    <row r="166" spans="1:22">
      <c r="A166" t="s">
        <v>1451</v>
      </c>
      <c r="B166" t="s">
        <v>1452</v>
      </c>
      <c r="C166" t="str">
        <f>PROPER(Table2[[#This Row],[product_name_old]])</f>
        <v>Belkin Usb C To Usb-C Fast Charging Type C Cable, 60W Pd, 3.3 Feet (1 Meter) For Laptop, Personal Computer, Tablet, Smartphone - Black, Usb-If Certified</v>
      </c>
      <c r="D166" s="14" t="s">
        <v>18</v>
      </c>
      <c r="E166">
        <v>599</v>
      </c>
      <c r="F166">
        <v>849</v>
      </c>
      <c r="G166" s="2" t="str">
        <f>IF(E166&lt;200,"&lt;₹200",IF(E166&lt;=500,"₹200-₹500","&gt;₹500"))</f>
        <v>&gt;₹500</v>
      </c>
      <c r="H166" s="2">
        <f>IF(I166&gt;=50%,1,0)</f>
        <v>0</v>
      </c>
      <c r="I166" s="1">
        <v>0.28999999999999998</v>
      </c>
      <c r="J166" s="1">
        <f>(K166)+(M166/1000)</f>
        <v>5.077</v>
      </c>
      <c r="K166">
        <v>4.5</v>
      </c>
      <c r="L166">
        <f>IF(Table2[[#This Row],[rating_count]]&lt;1000,1,0)</f>
        <v>1</v>
      </c>
      <c r="M166" s="4">
        <v>577</v>
      </c>
      <c r="N166" s="4">
        <f>PRODUCT(F166,M166)</f>
        <v>489873</v>
      </c>
      <c r="O166" t="s">
        <v>1453</v>
      </c>
      <c r="P166" t="s">
        <v>1454</v>
      </c>
      <c r="Q166" t="s">
        <v>1455</v>
      </c>
      <c r="R166" t="s">
        <v>1456</v>
      </c>
      <c r="S166" t="s">
        <v>1457</v>
      </c>
      <c r="T166" t="s">
        <v>1458</v>
      </c>
      <c r="U166" t="s">
        <v>1459</v>
      </c>
      <c r="V166" t="s">
        <v>1460</v>
      </c>
    </row>
    <row r="167" spans="1:22">
      <c r="A167" t="s">
        <v>1461</v>
      </c>
      <c r="B167" t="s">
        <v>1462</v>
      </c>
      <c r="C167" t="str">
        <f>PROPER(Table2[[#This Row],[product_name_old]])</f>
        <v>Lohaya Television Remote Compatible With Samsung Smart Led/Lcd/Hd Tv Remote Control [ Compatible For All Samsung Tv Remote Control ]</v>
      </c>
      <c r="D167" s="14" t="s">
        <v>458</v>
      </c>
      <c r="E167">
        <v>299</v>
      </c>
      <c r="F167" s="2">
        <v>1199</v>
      </c>
      <c r="G167" s="2" t="str">
        <f>IF(E167&lt;200,"&lt;₹200",IF(E167&lt;=500,"₹200-₹500","&gt;₹500"))</f>
        <v>₹200-₹500</v>
      </c>
      <c r="H167" s="2">
        <f>IF(I167&gt;=50%,1,0)</f>
        <v>1</v>
      </c>
      <c r="I167" s="1">
        <v>0.75</v>
      </c>
      <c r="J167" s="1">
        <f>(K167)+(M167/1000)</f>
        <v>5.093</v>
      </c>
      <c r="K167">
        <v>3.9</v>
      </c>
      <c r="L167">
        <f>IF(Table2[[#This Row],[rating_count]]&lt;1000,1,0)</f>
        <v>0</v>
      </c>
      <c r="M167" s="4">
        <v>1193</v>
      </c>
      <c r="N167" s="4">
        <f>PRODUCT(F167,M167)</f>
        <v>1430407</v>
      </c>
      <c r="O167" t="s">
        <v>1463</v>
      </c>
      <c r="P167" t="s">
        <v>1464</v>
      </c>
      <c r="Q167" t="s">
        <v>1465</v>
      </c>
      <c r="R167" t="s">
        <v>1466</v>
      </c>
      <c r="S167" t="s">
        <v>1467</v>
      </c>
      <c r="T167" t="s">
        <v>1468</v>
      </c>
      <c r="U167" t="s">
        <v>1469</v>
      </c>
      <c r="V167" t="s">
        <v>1470</v>
      </c>
    </row>
    <row r="168" spans="1:22">
      <c r="A168" t="s">
        <v>1471</v>
      </c>
      <c r="B168" t="s">
        <v>1472</v>
      </c>
      <c r="C168" t="str">
        <f>PROPER(Table2[[#This Row],[product_name_old]])</f>
        <v>Wayona Nylon Braided Lightning Usb Data Sync &amp; 3A Charging Cable For Iphones, Ipad Air, Ipad Mini, Ipod Nano And Ipod Touch (3 Ft Pack Of 1, Grey)</v>
      </c>
      <c r="D168" s="14" t="s">
        <v>18</v>
      </c>
      <c r="E168">
        <v>399</v>
      </c>
      <c r="F168" s="2">
        <v>1299</v>
      </c>
      <c r="G168" s="2" t="str">
        <f>IF(E168&lt;200,"&lt;₹200",IF(E168&lt;=500,"₹200-₹500","&gt;₹500"))</f>
        <v>₹200-₹500</v>
      </c>
      <c r="H168" s="2">
        <f>IF(I168&gt;=50%,1,0)</f>
        <v>1</v>
      </c>
      <c r="I168" s="1">
        <v>0.69</v>
      </c>
      <c r="J168" s="1">
        <f>(K168)+(M168/1000)</f>
        <v>17.32</v>
      </c>
      <c r="K168">
        <v>4.2</v>
      </c>
      <c r="L168">
        <f>IF(Table2[[#This Row],[rating_count]]&lt;1000,1,0)</f>
        <v>0</v>
      </c>
      <c r="M168" s="4">
        <v>13120</v>
      </c>
      <c r="N168" s="4">
        <f>PRODUCT(F168,M168)</f>
        <v>17042880</v>
      </c>
      <c r="O168" t="s">
        <v>1473</v>
      </c>
      <c r="P168" t="s">
        <v>946</v>
      </c>
      <c r="Q168" t="s">
        <v>947</v>
      </c>
      <c r="R168" t="s">
        <v>948</v>
      </c>
      <c r="S168" t="s">
        <v>949</v>
      </c>
      <c r="T168" t="s">
        <v>950</v>
      </c>
      <c r="U168" t="s">
        <v>1474</v>
      </c>
      <c r="V168" t="s">
        <v>1475</v>
      </c>
    </row>
    <row r="169" spans="1:22">
      <c r="A169" t="s">
        <v>1476</v>
      </c>
      <c r="B169" t="s">
        <v>12856</v>
      </c>
      <c r="C169" t="str">
        <f>PROPER(Table2[[#This Row],[product_name_old]])</f>
        <v>Television Remote Control Compatible With Kodak/Thomson Smart Led Tv (Without Voice) Before Placing Order For Verification Contact Our Coustmer Care 7738090464</v>
      </c>
      <c r="D169" s="14" t="s">
        <v>458</v>
      </c>
      <c r="E169">
        <v>339</v>
      </c>
      <c r="F169" s="2">
        <v>1999</v>
      </c>
      <c r="G169" s="2" t="str">
        <f>IF(E169&lt;200,"&lt;₹200",IF(E169&lt;=500,"₹200-₹500","&gt;₹500"))</f>
        <v>₹200-₹500</v>
      </c>
      <c r="H169" s="2">
        <f>IF(I169&gt;=50%,1,0)</f>
        <v>1</v>
      </c>
      <c r="I169" s="1">
        <v>0.83</v>
      </c>
      <c r="J169" s="1">
        <f>(K169)+(M169/1000)</f>
        <v>4.343</v>
      </c>
      <c r="K169">
        <v>4</v>
      </c>
      <c r="L169">
        <f>IF(Table2[[#This Row],[rating_count]]&lt;1000,1,0)</f>
        <v>1</v>
      </c>
      <c r="M169" s="4">
        <v>343</v>
      </c>
      <c r="N169" s="4">
        <f>PRODUCT(F169,M169)</f>
        <v>685657</v>
      </c>
      <c r="O169" t="s">
        <v>1477</v>
      </c>
      <c r="P169" t="s">
        <v>1478</v>
      </c>
      <c r="Q169" t="s">
        <v>1479</v>
      </c>
      <c r="R169" t="s">
        <v>1480</v>
      </c>
      <c r="S169" t="s">
        <v>1481</v>
      </c>
      <c r="T169" t="s">
        <v>1482</v>
      </c>
      <c r="U169" t="s">
        <v>1483</v>
      </c>
      <c r="V169" t="s">
        <v>1484</v>
      </c>
    </row>
    <row r="170" spans="1:22">
      <c r="A170" t="s">
        <v>1485</v>
      </c>
      <c r="B170" t="s">
        <v>1486</v>
      </c>
      <c r="C170" t="str">
        <f>PROPER(Table2[[#This Row],[product_name_old]])</f>
        <v>Acer 80 Cm (32 Inches) S Series Hd Ready Android Smart Led Tv Ar32Ar2841Hdsb (Black)</v>
      </c>
      <c r="D170" s="14" t="s">
        <v>168</v>
      </c>
      <c r="E170" s="2">
        <v>12499</v>
      </c>
      <c r="F170" s="2">
        <v>22990</v>
      </c>
      <c r="G170" s="2" t="str">
        <f>IF(E170&lt;200,"&lt;₹200",IF(E170&lt;=500,"₹200-₹500","&gt;₹500"))</f>
        <v>&gt;₹500</v>
      </c>
      <c r="H170" s="2">
        <f>IF(I170&gt;=50%,1,0)</f>
        <v>0</v>
      </c>
      <c r="I170" s="1">
        <v>0.46</v>
      </c>
      <c r="J170" s="1">
        <f>(K170)+(M170/1000)</f>
        <v>5.9109999999999996</v>
      </c>
      <c r="K170">
        <v>4.3</v>
      </c>
      <c r="L170">
        <f>IF(Table2[[#This Row],[rating_count]]&lt;1000,1,0)</f>
        <v>0</v>
      </c>
      <c r="M170" s="4">
        <v>1611</v>
      </c>
      <c r="N170" s="4">
        <f>PRODUCT(F170,M170)</f>
        <v>37036890</v>
      </c>
      <c r="O170" t="s">
        <v>1487</v>
      </c>
      <c r="P170" t="s">
        <v>1488</v>
      </c>
      <c r="Q170" t="s">
        <v>1489</v>
      </c>
      <c r="R170" t="s">
        <v>1490</v>
      </c>
      <c r="S170" t="s">
        <v>1491</v>
      </c>
      <c r="T170" t="s">
        <v>1492</v>
      </c>
      <c r="U170" t="s">
        <v>1493</v>
      </c>
      <c r="V170" t="s">
        <v>1494</v>
      </c>
    </row>
    <row r="171" spans="1:22">
      <c r="A171" t="s">
        <v>1495</v>
      </c>
      <c r="B171" t="s">
        <v>1496</v>
      </c>
      <c r="C171" t="str">
        <f>PROPER(Table2[[#This Row],[product_name_old]])</f>
        <v>Realme 10W Fast Charging Micro-Usb Cable (Braided, Black)</v>
      </c>
      <c r="D171" s="14" t="s">
        <v>18</v>
      </c>
      <c r="E171">
        <v>249</v>
      </c>
      <c r="F171">
        <v>399</v>
      </c>
      <c r="G171" s="2" t="str">
        <f>IF(E171&lt;200,"&lt;₹200",IF(E171&lt;=500,"₹200-₹500","&gt;₹500"))</f>
        <v>₹200-₹500</v>
      </c>
      <c r="H171" s="2">
        <f>IF(I171&gt;=50%,1,0)</f>
        <v>0</v>
      </c>
      <c r="I171" s="1">
        <v>0.38</v>
      </c>
      <c r="J171" s="1">
        <f>(K171)+(M171/1000)</f>
        <v>10.558</v>
      </c>
      <c r="K171">
        <v>4</v>
      </c>
      <c r="L171">
        <f>IF(Table2[[#This Row],[rating_count]]&lt;1000,1,0)</f>
        <v>0</v>
      </c>
      <c r="M171" s="4">
        <v>6558</v>
      </c>
      <c r="N171" s="4">
        <f>PRODUCT(F171,M171)</f>
        <v>2616642</v>
      </c>
      <c r="O171" t="s">
        <v>1497</v>
      </c>
      <c r="P171" t="s">
        <v>1498</v>
      </c>
      <c r="Q171" t="s">
        <v>1499</v>
      </c>
      <c r="R171" t="s">
        <v>1500</v>
      </c>
      <c r="S171" t="s">
        <v>1501</v>
      </c>
      <c r="T171" t="s">
        <v>1502</v>
      </c>
      <c r="U171" t="s">
        <v>1503</v>
      </c>
      <c r="V171" t="s">
        <v>1504</v>
      </c>
    </row>
    <row r="172" spans="1:22">
      <c r="A172" t="s">
        <v>1505</v>
      </c>
      <c r="B172" t="s">
        <v>1506</v>
      </c>
      <c r="C172" t="str">
        <f>PROPER(Table2[[#This Row],[product_name_old]])</f>
        <v>Tp-Link Ac1300 Usb Wifi Adapter (Archer T3U) - 2.4G/5G Dual Band Mini Wireless Network Adapter For Pc Desktop, Mu-Mimo Wi-Fi Dongle, Usb 3.0, Supports Windows 11,10, 8.1, 8, 7, Xp/Mac Os 10.15 And Earlier</v>
      </c>
      <c r="D172" s="14" t="s">
        <v>98</v>
      </c>
      <c r="E172" s="2">
        <v>1399</v>
      </c>
      <c r="F172" s="2">
        <v>2499</v>
      </c>
      <c r="G172" s="2" t="str">
        <f>IF(E172&lt;200,"&lt;₹200",IF(E172&lt;=500,"₹200-₹500","&gt;₹500"))</f>
        <v>&gt;₹500</v>
      </c>
      <c r="H172" s="2">
        <f>IF(I172&gt;=50%,1,0)</f>
        <v>0</v>
      </c>
      <c r="I172" s="1">
        <v>0.44</v>
      </c>
      <c r="J172" s="1">
        <f>(K172)+(M172/1000)</f>
        <v>27.569000000000003</v>
      </c>
      <c r="K172">
        <v>4.4000000000000004</v>
      </c>
      <c r="L172">
        <f>IF(Table2[[#This Row],[rating_count]]&lt;1000,1,0)</f>
        <v>0</v>
      </c>
      <c r="M172" s="4">
        <v>23169</v>
      </c>
      <c r="N172" s="4">
        <f>PRODUCT(F172,M172)</f>
        <v>57899331</v>
      </c>
      <c r="O172" t="s">
        <v>1507</v>
      </c>
      <c r="P172" t="s">
        <v>1508</v>
      </c>
      <c r="Q172" t="s">
        <v>1509</v>
      </c>
      <c r="R172" t="s">
        <v>1510</v>
      </c>
      <c r="S172" t="s">
        <v>1511</v>
      </c>
      <c r="T172" t="s">
        <v>1512</v>
      </c>
      <c r="U172" t="s">
        <v>1513</v>
      </c>
      <c r="V172" t="s">
        <v>1514</v>
      </c>
    </row>
    <row r="173" spans="1:22">
      <c r="A173" t="s">
        <v>1515</v>
      </c>
      <c r="B173" t="s">
        <v>1516</v>
      </c>
      <c r="C173" t="str">
        <f>PROPER(Table2[[#This Row],[product_name_old]])</f>
        <v>Acer 139 Cm (55 Inches) I Series 4K Ultra Hd Android Smart Led Tv Ar55Ar2851Udfl (Black)</v>
      </c>
      <c r="D173" s="14" t="s">
        <v>168</v>
      </c>
      <c r="E173" s="2">
        <v>32999</v>
      </c>
      <c r="F173" s="2">
        <v>47990</v>
      </c>
      <c r="G173" s="2" t="str">
        <f>IF(E173&lt;200,"&lt;₹200",IF(E173&lt;=500,"₹200-₹500","&gt;₹500"))</f>
        <v>&gt;₹500</v>
      </c>
      <c r="H173" s="2">
        <f>IF(I173&gt;=50%,1,0)</f>
        <v>0</v>
      </c>
      <c r="I173" s="1">
        <v>0.31</v>
      </c>
      <c r="J173" s="1">
        <f>(K173)+(M173/1000)</f>
        <v>9.0030000000000001</v>
      </c>
      <c r="K173">
        <v>4.3</v>
      </c>
      <c r="L173">
        <f>IF(Table2[[#This Row],[rating_count]]&lt;1000,1,0)</f>
        <v>0</v>
      </c>
      <c r="M173" s="4">
        <v>4703</v>
      </c>
      <c r="N173" s="4">
        <f>PRODUCT(F173,M173)</f>
        <v>225696970</v>
      </c>
      <c r="O173" t="s">
        <v>797</v>
      </c>
      <c r="P173" t="s">
        <v>245</v>
      </c>
      <c r="Q173" t="s">
        <v>246</v>
      </c>
      <c r="R173" t="s">
        <v>247</v>
      </c>
      <c r="S173" t="s">
        <v>248</v>
      </c>
      <c r="T173" t="s">
        <v>12726</v>
      </c>
      <c r="U173" t="s">
        <v>1517</v>
      </c>
      <c r="V173" t="s">
        <v>1518</v>
      </c>
    </row>
    <row r="174" spans="1:22">
      <c r="A174" t="s">
        <v>1519</v>
      </c>
      <c r="B174" t="s">
        <v>1520</v>
      </c>
      <c r="C174" t="str">
        <f>PROPER(Table2[[#This Row],[product_name_old]])</f>
        <v>Ambrane 60W / 3A Fast Charging Output Cable With Micro To Usb For Mobile, Neckband, True Wireless Earphone Charging, 480Mbps Data Sync Speed, 1M Length (Acm - Az1, Black)</v>
      </c>
      <c r="D174" s="14" t="s">
        <v>18</v>
      </c>
      <c r="E174">
        <v>149</v>
      </c>
      <c r="F174">
        <v>399</v>
      </c>
      <c r="G174" s="2" t="str">
        <f>IF(E174&lt;200,"&lt;₹200",IF(E174&lt;=500,"₹200-₹500","&gt;₹500"))</f>
        <v>&lt;₹200</v>
      </c>
      <c r="H174" s="2">
        <f>IF(I174&gt;=50%,1,0)</f>
        <v>1</v>
      </c>
      <c r="I174" s="1">
        <v>0.63</v>
      </c>
      <c r="J174" s="1">
        <f>(K174)+(M174/1000)</f>
        <v>5.423</v>
      </c>
      <c r="K174">
        <v>4</v>
      </c>
      <c r="L174">
        <f>IF(Table2[[#This Row],[rating_count]]&lt;1000,1,0)</f>
        <v>0</v>
      </c>
      <c r="M174" s="4">
        <v>1423</v>
      </c>
      <c r="N174" s="4">
        <f>PRODUCT(F174,M174)</f>
        <v>567777</v>
      </c>
      <c r="O174" t="s">
        <v>1521</v>
      </c>
      <c r="P174" t="s">
        <v>712</v>
      </c>
      <c r="Q174" t="s">
        <v>713</v>
      </c>
      <c r="R174" t="s">
        <v>714</v>
      </c>
      <c r="S174" t="s">
        <v>715</v>
      </c>
      <c r="T174" t="s">
        <v>12731</v>
      </c>
      <c r="U174" t="s">
        <v>1522</v>
      </c>
      <c r="V174" t="s">
        <v>1523</v>
      </c>
    </row>
    <row r="175" spans="1:22">
      <c r="A175" t="s">
        <v>1524</v>
      </c>
      <c r="B175" t="s">
        <v>1525</v>
      </c>
      <c r="C175" t="str">
        <f>PROPER(Table2[[#This Row],[product_name_old]])</f>
        <v>Wayona Usb Type C 65W Fast Charging 2M/6Ft Long Flash Charge Cable 3A Qc 3.0 Data Cable Compatible With Samsung Galaxy S21 S10 S9 S8, Iqoo Z3, Vivo, Note 10 9 8, A20E A40 A50 A70, Moto G7 G8 (2M, Grey)</v>
      </c>
      <c r="D175" s="14" t="s">
        <v>18</v>
      </c>
      <c r="E175">
        <v>325</v>
      </c>
      <c r="F175">
        <v>999</v>
      </c>
      <c r="G175" s="2" t="str">
        <f>IF(E175&lt;200,"&lt;₹200",IF(E175&lt;=500,"₹200-₹500","&gt;₹500"))</f>
        <v>₹200-₹500</v>
      </c>
      <c r="H175" s="2">
        <f>IF(I175&gt;=50%,1,0)</f>
        <v>1</v>
      </c>
      <c r="I175" s="1">
        <v>0.67</v>
      </c>
      <c r="J175" s="1">
        <f>(K175)+(M175/1000)</f>
        <v>6.9509999999999996</v>
      </c>
      <c r="K175">
        <v>4.3</v>
      </c>
      <c r="L175">
        <f>IF(Table2[[#This Row],[rating_count]]&lt;1000,1,0)</f>
        <v>0</v>
      </c>
      <c r="M175" s="4">
        <v>2651</v>
      </c>
      <c r="N175" s="4">
        <f>PRODUCT(F175,M175)</f>
        <v>2648349</v>
      </c>
      <c r="O175" t="s">
        <v>1526</v>
      </c>
      <c r="P175" t="s">
        <v>1527</v>
      </c>
      <c r="Q175" t="s">
        <v>1528</v>
      </c>
      <c r="R175" t="s">
        <v>1529</v>
      </c>
      <c r="S175" t="s">
        <v>1530</v>
      </c>
      <c r="T175" t="s">
        <v>1531</v>
      </c>
      <c r="U175" t="s">
        <v>1532</v>
      </c>
      <c r="V175" t="s">
        <v>1533</v>
      </c>
    </row>
    <row r="176" spans="1:22">
      <c r="A176" t="s">
        <v>1534</v>
      </c>
      <c r="B176" t="s">
        <v>1535</v>
      </c>
      <c r="C176" t="str">
        <f>PROPER(Table2[[#This Row],[product_name_old]])</f>
        <v>Syncwire Ltg To Usb Cable For Fast Charging Compatible With Phone 5/ 5C/ 5S/ 6/ 6S/ 7/8/ X/Xr/Xs Max/ 11/12/ 13 Series And Pad Air/Mini, Pod &amp; Other Devices (1.1 Meter, White)</v>
      </c>
      <c r="D176" s="14" t="s">
        <v>18</v>
      </c>
      <c r="E176">
        <v>399</v>
      </c>
      <c r="F176" s="2">
        <v>1999</v>
      </c>
      <c r="G176" s="2" t="str">
        <f>IF(E176&lt;200,"&lt;₹200",IF(E176&lt;=500,"₹200-₹500","&gt;₹500"))</f>
        <v>₹200-₹500</v>
      </c>
      <c r="H176" s="2">
        <f>IF(I176&gt;=50%,1,0)</f>
        <v>1</v>
      </c>
      <c r="I176" s="1">
        <v>0.8</v>
      </c>
      <c r="J176" s="1">
        <f>(K176)+(M176/1000)</f>
        <v>5.0049999999999999</v>
      </c>
      <c r="K176">
        <v>5</v>
      </c>
      <c r="L176">
        <f>IF(Table2[[#This Row],[rating_count]]&lt;1000,1,0)</f>
        <v>1</v>
      </c>
      <c r="M176" s="4">
        <v>5</v>
      </c>
      <c r="N176" s="4">
        <f>PRODUCT(F176,M176)</f>
        <v>9995</v>
      </c>
      <c r="O176" t="s">
        <v>1536</v>
      </c>
      <c r="P176" t="s">
        <v>1537</v>
      </c>
      <c r="Q176" t="s">
        <v>1538</v>
      </c>
      <c r="R176" t="s">
        <v>1539</v>
      </c>
      <c r="S176" t="s">
        <v>1540</v>
      </c>
      <c r="T176" t="s">
        <v>1541</v>
      </c>
      <c r="U176" t="s">
        <v>1542</v>
      </c>
      <c r="V176" t="s">
        <v>1543</v>
      </c>
    </row>
    <row r="177" spans="1:22">
      <c r="A177" t="s">
        <v>1544</v>
      </c>
      <c r="B177" t="s">
        <v>1545</v>
      </c>
      <c r="C177" t="str">
        <f>PROPER(Table2[[#This Row],[product_name_old]])</f>
        <v>Skadioo Wifi Adapter For Pc | Car Accessories, Wifi Dongle For Pc | Usb Wifi Adapter For Pc | Wi-Fi Receiver 2.4Ghz, 802.11B/G/N Unano Size Wifi Dongle Compatible Adapter,Wifi Dongle For Pc</v>
      </c>
      <c r="D177" s="14" t="s">
        <v>98</v>
      </c>
      <c r="E177">
        <v>199</v>
      </c>
      <c r="F177">
        <v>499</v>
      </c>
      <c r="G177" s="2" t="str">
        <f>IF(E177&lt;200,"&lt;₹200",IF(E177&lt;=500,"₹200-₹500","&gt;₹500"))</f>
        <v>&lt;₹200</v>
      </c>
      <c r="H177" s="2">
        <f>IF(I177&gt;=50%,1,0)</f>
        <v>1</v>
      </c>
      <c r="I177" s="1">
        <v>0.6</v>
      </c>
      <c r="J177" s="1">
        <f>(K177)+(M177/1000)</f>
        <v>4.3120000000000003</v>
      </c>
      <c r="K177">
        <v>3.7</v>
      </c>
      <c r="L177">
        <f>IF(Table2[[#This Row],[rating_count]]&lt;1000,1,0)</f>
        <v>1</v>
      </c>
      <c r="M177" s="4">
        <v>612</v>
      </c>
      <c r="N177" s="4">
        <f>PRODUCT(F177,M177)</f>
        <v>305388</v>
      </c>
      <c r="O177" t="s">
        <v>1546</v>
      </c>
      <c r="P177" t="s">
        <v>1547</v>
      </c>
      <c r="Q177" t="s">
        <v>1548</v>
      </c>
      <c r="R177" t="s">
        <v>1549</v>
      </c>
      <c r="S177" t="s">
        <v>1550</v>
      </c>
      <c r="T177" t="s">
        <v>1551</v>
      </c>
      <c r="U177" t="s">
        <v>1552</v>
      </c>
      <c r="V177" t="s">
        <v>1553</v>
      </c>
    </row>
    <row r="178" spans="1:22">
      <c r="A178" t="s">
        <v>1554</v>
      </c>
      <c r="B178" t="s">
        <v>1555</v>
      </c>
      <c r="C178" t="str">
        <f>PROPER(Table2[[#This Row],[product_name_old]])</f>
        <v>Flix (Beetel Usb To Type C Pvc Data Sync &amp; 15W(3A) Tpe Fast Charging Cable, Made In India, 480Mbps Data Sync, 1 Meter Long Cable For All Andriod &amp; All Type C Devices (Black)(Xcd - Fpc02)</v>
      </c>
      <c r="D178" s="14" t="s">
        <v>18</v>
      </c>
      <c r="E178">
        <v>88</v>
      </c>
      <c r="F178">
        <v>299</v>
      </c>
      <c r="G178" s="2" t="str">
        <f>IF(E178&lt;200,"&lt;₹200",IF(E178&lt;=500,"₹200-₹500","&gt;₹500"))</f>
        <v>&lt;₹200</v>
      </c>
      <c r="H178" s="2">
        <f>IF(I178&gt;=50%,1,0)</f>
        <v>1</v>
      </c>
      <c r="I178" s="1">
        <v>0.71</v>
      </c>
      <c r="J178" s="1">
        <f>(K178)+(M178/1000)</f>
        <v>13.378</v>
      </c>
      <c r="K178">
        <v>4</v>
      </c>
      <c r="L178">
        <f>IF(Table2[[#This Row],[rating_count]]&lt;1000,1,0)</f>
        <v>0</v>
      </c>
      <c r="M178" s="4">
        <v>9378</v>
      </c>
      <c r="N178" s="4">
        <f>PRODUCT(F178,M178)</f>
        <v>2804022</v>
      </c>
      <c r="O178" t="s">
        <v>1556</v>
      </c>
      <c r="P178" t="s">
        <v>235</v>
      </c>
      <c r="Q178" t="s">
        <v>236</v>
      </c>
      <c r="R178" t="s">
        <v>237</v>
      </c>
      <c r="S178" t="s">
        <v>238</v>
      </c>
      <c r="T178" t="s">
        <v>1557</v>
      </c>
      <c r="U178" t="s">
        <v>1558</v>
      </c>
      <c r="V178" t="s">
        <v>1559</v>
      </c>
    </row>
    <row r="179" spans="1:22">
      <c r="A179" t="s">
        <v>1560</v>
      </c>
      <c r="B179" t="s">
        <v>1561</v>
      </c>
      <c r="C179" t="str">
        <f>PROPER(Table2[[#This Row],[product_name_old]])</f>
        <v>Zoul Usb C To Usb C Fast Charging Cable 65W Type C To Type C Nylon Braided Cord Compatible With Macbook Oneplus 9 10R Samsung Galaxy S22 S21 Ultra Z Flip3 Macbook Air/Pro M1 Google Pixel 11'' Ipad Pro 2020/2018 (2M, Grey)</v>
      </c>
      <c r="D179" s="14" t="s">
        <v>18</v>
      </c>
      <c r="E179">
        <v>399</v>
      </c>
      <c r="F179" s="2">
        <v>1099</v>
      </c>
      <c r="G179" s="2" t="str">
        <f>IF(E179&lt;200,"&lt;₹200",IF(E179&lt;=500,"₹200-₹500","&gt;₹500"))</f>
        <v>₹200-₹500</v>
      </c>
      <c r="H179" s="2">
        <f>IF(I179&gt;=50%,1,0)</f>
        <v>1</v>
      </c>
      <c r="I179" s="1">
        <v>0.64</v>
      </c>
      <c r="J179" s="1">
        <f>(K179)+(M179/1000)</f>
        <v>6.7850000000000001</v>
      </c>
      <c r="K179">
        <v>4.0999999999999996</v>
      </c>
      <c r="L179">
        <f>IF(Table2[[#This Row],[rating_count]]&lt;1000,1,0)</f>
        <v>0</v>
      </c>
      <c r="M179" s="4">
        <v>2685</v>
      </c>
      <c r="N179" s="4">
        <f>PRODUCT(F179,M179)</f>
        <v>2950815</v>
      </c>
      <c r="O179" t="s">
        <v>1562</v>
      </c>
      <c r="P179" t="s">
        <v>1252</v>
      </c>
      <c r="Q179" t="s">
        <v>1253</v>
      </c>
      <c r="R179" t="s">
        <v>1254</v>
      </c>
      <c r="S179" t="s">
        <v>1255</v>
      </c>
      <c r="T179" t="s">
        <v>1256</v>
      </c>
      <c r="U179" t="s">
        <v>1563</v>
      </c>
      <c r="V179" t="s">
        <v>1564</v>
      </c>
    </row>
    <row r="180" spans="1:22">
      <c r="A180" t="s">
        <v>1565</v>
      </c>
      <c r="B180" t="s">
        <v>1566</v>
      </c>
      <c r="C180" t="str">
        <f>PROPER(Table2[[#This Row],[product_name_old]])</f>
        <v>Flix (Beetel Flow Usb To Micro Usb Pvc Data Sync &amp; 12W(2.4A) Fast Charging Cable,Made In India,480Mbps Data Sync,Solid Cable,1 Meter Long Cable For All Andriod &amp; Micro Usb Devices (Black)(Xcd-Fpm01)</v>
      </c>
      <c r="D180" s="14" t="s">
        <v>18</v>
      </c>
      <c r="E180">
        <v>57.89</v>
      </c>
      <c r="F180">
        <v>199</v>
      </c>
      <c r="G180" s="2" t="str">
        <f>IF(E180&lt;200,"&lt;₹200",IF(E180&lt;=500,"₹200-₹500","&gt;₹500"))</f>
        <v>&lt;₹200</v>
      </c>
      <c r="H180" s="2">
        <f>IF(I180&gt;=50%,1,0)</f>
        <v>1</v>
      </c>
      <c r="I180" s="1">
        <v>0.71</v>
      </c>
      <c r="J180" s="1">
        <f>(K180)+(M180/1000)</f>
        <v>13.378</v>
      </c>
      <c r="K180">
        <v>4</v>
      </c>
      <c r="L180">
        <f>IF(Table2[[#This Row],[rating_count]]&lt;1000,1,0)</f>
        <v>0</v>
      </c>
      <c r="M180" s="4">
        <v>9378</v>
      </c>
      <c r="N180" s="4">
        <f>PRODUCT(F180,M180)</f>
        <v>1866222</v>
      </c>
      <c r="O180" t="s">
        <v>1567</v>
      </c>
      <c r="P180" t="s">
        <v>235</v>
      </c>
      <c r="Q180" t="s">
        <v>236</v>
      </c>
      <c r="R180" t="s">
        <v>237</v>
      </c>
      <c r="S180" t="s">
        <v>238</v>
      </c>
      <c r="T180" t="s">
        <v>239</v>
      </c>
      <c r="U180" t="s">
        <v>1568</v>
      </c>
      <c r="V180" t="s">
        <v>1569</v>
      </c>
    </row>
    <row r="181" spans="1:22">
      <c r="A181" t="s">
        <v>1570</v>
      </c>
      <c r="B181" t="s">
        <v>1571</v>
      </c>
      <c r="C181" t="str">
        <f>PROPER(Table2[[#This Row],[product_name_old]])</f>
        <v>7Seven¬Æ Bluetooth Voice Command Remote For Xiaomi Redmi Mi Smart Tv With Netflix &amp; Prime Video Hot Keys Xmrm-00A</v>
      </c>
      <c r="D181" s="14" t="s">
        <v>458</v>
      </c>
      <c r="E181">
        <v>799</v>
      </c>
      <c r="F181" s="2">
        <v>1999</v>
      </c>
      <c r="G181" s="2" t="str">
        <f>IF(E181&lt;200,"&lt;₹200",IF(E181&lt;=500,"₹200-₹500","&gt;₹500"))</f>
        <v>&gt;₹500</v>
      </c>
      <c r="H181" s="2">
        <f>IF(I181&gt;=50%,1,0)</f>
        <v>1</v>
      </c>
      <c r="I181" s="1">
        <v>0.6</v>
      </c>
      <c r="J181" s="1">
        <f>(K181)+(M181/1000)</f>
        <v>3.8759999999999999</v>
      </c>
      <c r="K181">
        <v>3.3</v>
      </c>
      <c r="L181">
        <f>IF(Table2[[#This Row],[rating_count]]&lt;1000,1,0)</f>
        <v>1</v>
      </c>
      <c r="M181" s="4">
        <v>576</v>
      </c>
      <c r="N181" s="4">
        <f>PRODUCT(F181,M181)</f>
        <v>1151424</v>
      </c>
      <c r="O181" t="s">
        <v>1572</v>
      </c>
      <c r="P181" t="s">
        <v>1573</v>
      </c>
      <c r="Q181" t="s">
        <v>1574</v>
      </c>
      <c r="R181" t="s">
        <v>1575</v>
      </c>
      <c r="S181" t="s">
        <v>1576</v>
      </c>
      <c r="T181" t="s">
        <v>1577</v>
      </c>
      <c r="U181" t="s">
        <v>1578</v>
      </c>
      <c r="V181" t="s">
        <v>1579</v>
      </c>
    </row>
    <row r="182" spans="1:22">
      <c r="A182" t="s">
        <v>1580</v>
      </c>
      <c r="B182" t="s">
        <v>1581</v>
      </c>
      <c r="C182" t="str">
        <f>PROPER(Table2[[#This Row],[product_name_old]])</f>
        <v>Sony Tv - Remote Compatible For Sony Led Remote Control Works With Sony Led Tv By Trend Trail Speed Tech &amp; Remote Hi Remote &amp; Reo India Only</v>
      </c>
      <c r="D182" s="14" t="s">
        <v>458</v>
      </c>
      <c r="E182">
        <v>205</v>
      </c>
      <c r="F182">
        <v>499</v>
      </c>
      <c r="G182" s="2" t="str">
        <f>IF(E182&lt;200,"&lt;₹200",IF(E182&lt;=500,"₹200-₹500","&gt;₹500"))</f>
        <v>₹200-₹500</v>
      </c>
      <c r="H182" s="2">
        <f>IF(I182&gt;=50%,1,0)</f>
        <v>1</v>
      </c>
      <c r="I182" s="1">
        <v>0.59</v>
      </c>
      <c r="J182" s="1">
        <f>(K182)+(M182/1000)</f>
        <v>4.1129999999999995</v>
      </c>
      <c r="K182">
        <v>3.8</v>
      </c>
      <c r="L182">
        <f>IF(Table2[[#This Row],[rating_count]]&lt;1000,1,0)</f>
        <v>1</v>
      </c>
      <c r="M182" s="4">
        <v>313</v>
      </c>
      <c r="N182" s="4">
        <f>PRODUCT(F182,M182)</f>
        <v>156187</v>
      </c>
      <c r="O182" t="s">
        <v>1582</v>
      </c>
      <c r="P182" t="s">
        <v>1583</v>
      </c>
      <c r="Q182" t="s">
        <v>1584</v>
      </c>
      <c r="R182" t="s">
        <v>1585</v>
      </c>
      <c r="S182" t="s">
        <v>1586</v>
      </c>
      <c r="T182" t="s">
        <v>1587</v>
      </c>
      <c r="U182" t="s">
        <v>1588</v>
      </c>
      <c r="V182" t="s">
        <v>1589</v>
      </c>
    </row>
    <row r="183" spans="1:22">
      <c r="A183" t="s">
        <v>1590</v>
      </c>
      <c r="B183" t="s">
        <v>1591</v>
      </c>
      <c r="C183" t="str">
        <f>PROPER(Table2[[#This Row],[product_name_old]])</f>
        <v>Storite Usb 3.0 Cable A To Micro B High Speed Upto 5 Gbps Data Transfer Cable For Portable External Hard Drive - (20Cm), Black</v>
      </c>
      <c r="D183" s="14" t="s">
        <v>18</v>
      </c>
      <c r="E183">
        <v>299</v>
      </c>
      <c r="F183">
        <v>699</v>
      </c>
      <c r="G183" s="2" t="str">
        <f>IF(E183&lt;200,"&lt;₹200",IF(E183&lt;=500,"₹200-₹500","&gt;₹500"))</f>
        <v>₹200-₹500</v>
      </c>
      <c r="H183" s="2">
        <f>IF(I183&gt;=50%,1,0)</f>
        <v>1</v>
      </c>
      <c r="I183" s="1">
        <v>0.56999999999999995</v>
      </c>
      <c r="J183" s="1">
        <f>(K183)+(M183/1000)</f>
        <v>7.0569999999999995</v>
      </c>
      <c r="K183">
        <v>4.0999999999999996</v>
      </c>
      <c r="L183">
        <f>IF(Table2[[#This Row],[rating_count]]&lt;1000,1,0)</f>
        <v>0</v>
      </c>
      <c r="M183" s="4">
        <v>2957</v>
      </c>
      <c r="N183" s="4">
        <f>PRODUCT(F183,M183)</f>
        <v>2066943</v>
      </c>
      <c r="O183" t="s">
        <v>1592</v>
      </c>
      <c r="P183" t="s">
        <v>1593</v>
      </c>
      <c r="Q183" t="s">
        <v>1594</v>
      </c>
      <c r="R183" t="s">
        <v>1595</v>
      </c>
      <c r="S183" t="s">
        <v>1596</v>
      </c>
      <c r="T183" t="s">
        <v>1597</v>
      </c>
      <c r="U183" t="s">
        <v>1598</v>
      </c>
      <c r="V183" t="s">
        <v>1599</v>
      </c>
    </row>
    <row r="184" spans="1:22">
      <c r="A184" t="s">
        <v>1600</v>
      </c>
      <c r="B184" t="s">
        <v>1601</v>
      </c>
      <c r="C184" t="str">
        <f>PROPER(Table2[[#This Row],[product_name_old]])</f>
        <v>Boat Ltg 500 Apple Mfi Certified For Iphone, Ipad And Ipod 2Mtr Data Cable(Space Grey)</v>
      </c>
      <c r="D184" s="14" t="s">
        <v>18</v>
      </c>
      <c r="E184">
        <v>849</v>
      </c>
      <c r="F184">
        <v>999</v>
      </c>
      <c r="G184" s="2" t="str">
        <f>IF(E184&lt;200,"&lt;₹200",IF(E184&lt;=500,"₹200-₹500","&gt;₹500"))</f>
        <v>&gt;₹500</v>
      </c>
      <c r="H184" s="2">
        <f>IF(I184&gt;=50%,1,0)</f>
        <v>0</v>
      </c>
      <c r="I184" s="1">
        <v>0.15</v>
      </c>
      <c r="J184" s="1">
        <f>(K184)+(M184/1000)</f>
        <v>10.835999999999999</v>
      </c>
      <c r="K184">
        <v>4.0999999999999996</v>
      </c>
      <c r="L184">
        <f>IF(Table2[[#This Row],[rating_count]]&lt;1000,1,0)</f>
        <v>0</v>
      </c>
      <c r="M184" s="4">
        <v>6736</v>
      </c>
      <c r="N184" s="4">
        <f>PRODUCT(F184,M184)</f>
        <v>6729264</v>
      </c>
      <c r="O184" t="s">
        <v>1602</v>
      </c>
      <c r="P184" t="s">
        <v>1603</v>
      </c>
      <c r="Q184" t="s">
        <v>1604</v>
      </c>
      <c r="R184" t="s">
        <v>1605</v>
      </c>
      <c r="S184" t="s">
        <v>1606</v>
      </c>
      <c r="T184" t="s">
        <v>1607</v>
      </c>
      <c r="U184" t="s">
        <v>1608</v>
      </c>
      <c r="V184" t="s">
        <v>1609</v>
      </c>
    </row>
    <row r="185" spans="1:22">
      <c r="A185" t="s">
        <v>1610</v>
      </c>
      <c r="B185" t="s">
        <v>12834</v>
      </c>
      <c r="C185" t="str">
        <f>PROPER(Table2[[#This Row],[product_name_old]])</f>
        <v>Amazon Basics Usb C To Lightning Aluminum With Nylon Braided Mfi Certified Charging Cable (Grey, 1.2 Meter)</v>
      </c>
      <c r="D185" s="14" t="s">
        <v>18</v>
      </c>
      <c r="E185">
        <v>949</v>
      </c>
      <c r="F185" s="2">
        <v>1999</v>
      </c>
      <c r="G185" s="2" t="str">
        <f>IF(E185&lt;200,"&lt;₹200",IF(E185&lt;=500,"₹200-₹500","&gt;₹500"))</f>
        <v>&gt;₹500</v>
      </c>
      <c r="H185" s="2">
        <f>IF(I185&gt;=50%,1,0)</f>
        <v>1</v>
      </c>
      <c r="I185" s="1">
        <v>0.53</v>
      </c>
      <c r="J185" s="1">
        <f>(K185)+(M185/1000)</f>
        <v>17.951999999999998</v>
      </c>
      <c r="K185">
        <v>4.4000000000000004</v>
      </c>
      <c r="L185">
        <f>IF(Table2[[#This Row],[rating_count]]&lt;1000,1,0)</f>
        <v>0</v>
      </c>
      <c r="M185" s="4">
        <v>13552</v>
      </c>
      <c r="N185" s="4">
        <f>PRODUCT(F185,M185)</f>
        <v>27090448</v>
      </c>
      <c r="O185" t="s">
        <v>1611</v>
      </c>
      <c r="P185" t="s">
        <v>356</v>
      </c>
      <c r="Q185" t="s">
        <v>357</v>
      </c>
      <c r="R185" t="s">
        <v>358</v>
      </c>
      <c r="S185" t="s">
        <v>359</v>
      </c>
      <c r="T185" t="s">
        <v>360</v>
      </c>
      <c r="U185" t="s">
        <v>1612</v>
      </c>
      <c r="V185" t="s">
        <v>1613</v>
      </c>
    </row>
    <row r="186" spans="1:22">
      <c r="A186" t="s">
        <v>1614</v>
      </c>
      <c r="B186" t="s">
        <v>12835</v>
      </c>
      <c r="C186" t="str">
        <f>PROPER(Table2[[#This Row],[product_name_old]])</f>
        <v>Amazon Basics Double Braided Nylon Usb Type-C To Type-C 2.0 Cable Smartphone (Dark Grey, 3 Feet)</v>
      </c>
      <c r="D186" s="14" t="s">
        <v>18</v>
      </c>
      <c r="E186">
        <v>499</v>
      </c>
      <c r="F186" s="2">
        <v>1200</v>
      </c>
      <c r="G186" s="2" t="str">
        <f>IF(E186&lt;200,"&lt;₹200",IF(E186&lt;=500,"₹200-₹500","&gt;₹500"))</f>
        <v>₹200-₹500</v>
      </c>
      <c r="H186" s="2">
        <f>IF(I186&gt;=50%,1,0)</f>
        <v>1</v>
      </c>
      <c r="I186" s="1">
        <v>0.57999999999999996</v>
      </c>
      <c r="J186" s="1">
        <f>(K186)+(M186/1000)</f>
        <v>9.7509999999999994</v>
      </c>
      <c r="K186">
        <v>4.3</v>
      </c>
      <c r="L186">
        <f>IF(Table2[[#This Row],[rating_count]]&lt;1000,1,0)</f>
        <v>0</v>
      </c>
      <c r="M186" s="4">
        <v>5451</v>
      </c>
      <c r="N186" s="4">
        <f>PRODUCT(F186,M186)</f>
        <v>6541200</v>
      </c>
      <c r="O186" t="s">
        <v>1615</v>
      </c>
      <c r="P186" t="s">
        <v>1616</v>
      </c>
      <c r="Q186" t="s">
        <v>1617</v>
      </c>
      <c r="R186" t="s">
        <v>1618</v>
      </c>
      <c r="S186" t="s">
        <v>1619</v>
      </c>
      <c r="T186" t="s">
        <v>1620</v>
      </c>
      <c r="U186" t="s">
        <v>1621</v>
      </c>
      <c r="V186" t="s">
        <v>1622</v>
      </c>
    </row>
    <row r="187" spans="1:22">
      <c r="A187" t="s">
        <v>1623</v>
      </c>
      <c r="B187" t="s">
        <v>1624</v>
      </c>
      <c r="C187" t="str">
        <f>PROPER(Table2[[#This Row],[product_name_old]])</f>
        <v>Amazon Basics Usb 3.0 Cable - A Male To Micro B - 6 Feet (1.8 Meters), Black</v>
      </c>
      <c r="D187" s="14" t="s">
        <v>18</v>
      </c>
      <c r="E187">
        <v>299</v>
      </c>
      <c r="F187">
        <v>485</v>
      </c>
      <c r="G187" s="2" t="str">
        <f>IF(E187&lt;200,"&lt;₹200",IF(E187&lt;=500,"₹200-₹500","&gt;₹500"))</f>
        <v>₹200-₹500</v>
      </c>
      <c r="H187" s="2">
        <f>IF(I187&gt;=50%,1,0)</f>
        <v>0</v>
      </c>
      <c r="I187" s="1">
        <v>0.38</v>
      </c>
      <c r="J187" s="1">
        <f>(K187)+(M187/1000)</f>
        <v>15.210999999999999</v>
      </c>
      <c r="K187">
        <v>4.3</v>
      </c>
      <c r="L187">
        <f>IF(Table2[[#This Row],[rating_count]]&lt;1000,1,0)</f>
        <v>0</v>
      </c>
      <c r="M187" s="4">
        <v>10911</v>
      </c>
      <c r="N187" s="4">
        <f>PRODUCT(F187,M187)</f>
        <v>5291835</v>
      </c>
      <c r="O187" t="s">
        <v>1625</v>
      </c>
      <c r="P187" t="s">
        <v>1626</v>
      </c>
      <c r="Q187" t="s">
        <v>1627</v>
      </c>
      <c r="R187" t="s">
        <v>1628</v>
      </c>
      <c r="S187" t="s">
        <v>1629</v>
      </c>
      <c r="T187" t="s">
        <v>1630</v>
      </c>
      <c r="U187" t="s">
        <v>1631</v>
      </c>
      <c r="V187" t="s">
        <v>1632</v>
      </c>
    </row>
    <row r="188" spans="1:22">
      <c r="A188" t="s">
        <v>1633</v>
      </c>
      <c r="B188" t="s">
        <v>12836</v>
      </c>
      <c r="C188" t="str">
        <f>PROPER(Table2[[#This Row],[product_name_old]])</f>
        <v>Amazon Basics Usb C To Lightning Aluminum With Nylon Braided Mfi Certified Charging Cable (Grey, 1.8 Meter)</v>
      </c>
      <c r="D188" s="14" t="s">
        <v>18</v>
      </c>
      <c r="E188">
        <v>949</v>
      </c>
      <c r="F188" s="2">
        <v>1999</v>
      </c>
      <c r="G188" s="2" t="str">
        <f>IF(E188&lt;200,"&lt;₹200",IF(E188&lt;=500,"₹200-₹500","&gt;₹500"))</f>
        <v>&gt;₹500</v>
      </c>
      <c r="H188" s="2">
        <f>IF(I188&gt;=50%,1,0)</f>
        <v>1</v>
      </c>
      <c r="I188" s="1">
        <v>0.53</v>
      </c>
      <c r="J188" s="1">
        <f>(K188)+(M188/1000)</f>
        <v>17.951999999999998</v>
      </c>
      <c r="K188">
        <v>4.4000000000000004</v>
      </c>
      <c r="L188">
        <f>IF(Table2[[#This Row],[rating_count]]&lt;1000,1,0)</f>
        <v>0</v>
      </c>
      <c r="M188" s="4">
        <v>13552</v>
      </c>
      <c r="N188" s="4">
        <f>PRODUCT(F188,M188)</f>
        <v>27090448</v>
      </c>
      <c r="O188" t="s">
        <v>1634</v>
      </c>
      <c r="P188" t="s">
        <v>356</v>
      </c>
      <c r="Q188" t="s">
        <v>357</v>
      </c>
      <c r="R188" t="s">
        <v>358</v>
      </c>
      <c r="S188" t="s">
        <v>359</v>
      </c>
      <c r="T188" t="s">
        <v>360</v>
      </c>
      <c r="U188" t="s">
        <v>1635</v>
      </c>
      <c r="V188" t="s">
        <v>1636</v>
      </c>
    </row>
    <row r="189" spans="1:22">
      <c r="A189" t="s">
        <v>1637</v>
      </c>
      <c r="B189" t="s">
        <v>1638</v>
      </c>
      <c r="C189" t="str">
        <f>PROPER(Table2[[#This Row],[product_name_old]])</f>
        <v>Wayona Usb C 65W Fast Charging Cable Compatible For Tablets Samsung S22 S20 S10 S20Fe S21 S21 Ultra A70 A51 A71 A50S M31 M51 M31S M53 5G (1M, Black)</v>
      </c>
      <c r="D189" s="14" t="s">
        <v>18</v>
      </c>
      <c r="E189">
        <v>379</v>
      </c>
      <c r="F189" s="2">
        <v>1099</v>
      </c>
      <c r="G189" s="2" t="str">
        <f>IF(E189&lt;200,"&lt;₹200",IF(E189&lt;=500,"₹200-₹500","&gt;₹500"))</f>
        <v>₹200-₹500</v>
      </c>
      <c r="H189" s="2">
        <f>IF(I189&gt;=50%,1,0)</f>
        <v>1</v>
      </c>
      <c r="I189" s="1">
        <v>0.66</v>
      </c>
      <c r="J189" s="1">
        <f>(K189)+(M189/1000)</f>
        <v>7.1059999999999999</v>
      </c>
      <c r="K189">
        <v>4.3</v>
      </c>
      <c r="L189">
        <f>IF(Table2[[#This Row],[rating_count]]&lt;1000,1,0)</f>
        <v>0</v>
      </c>
      <c r="M189" s="4">
        <v>2806</v>
      </c>
      <c r="N189" s="4">
        <f>PRODUCT(F189,M189)</f>
        <v>3083794</v>
      </c>
      <c r="O189" t="s">
        <v>1639</v>
      </c>
      <c r="P189" t="s">
        <v>956</v>
      </c>
      <c r="Q189" t="s">
        <v>957</v>
      </c>
      <c r="R189" t="s">
        <v>958</v>
      </c>
      <c r="S189" t="s">
        <v>959</v>
      </c>
      <c r="T189" t="s">
        <v>960</v>
      </c>
      <c r="U189" t="s">
        <v>1640</v>
      </c>
      <c r="V189" t="s">
        <v>1641</v>
      </c>
    </row>
    <row r="190" spans="1:22">
      <c r="A190" t="s">
        <v>1642</v>
      </c>
      <c r="B190" t="s">
        <v>1643</v>
      </c>
      <c r="C190" t="str">
        <f>PROPER(Table2[[#This Row],[product_name_old]])</f>
        <v>Karbonn 80 Cm (32 Inches) Millenium Bezel-Less Series Hd Ready Smart Led Tv Kjw32Skhd (Phantom Black)</v>
      </c>
      <c r="D190" s="14" t="s">
        <v>168</v>
      </c>
      <c r="E190" s="2">
        <v>8990</v>
      </c>
      <c r="F190" s="2">
        <v>18990</v>
      </c>
      <c r="G190" s="2" t="str">
        <f>IF(E190&lt;200,"&lt;₹200",IF(E190&lt;=500,"₹200-₹500","&gt;₹500"))</f>
        <v>&gt;₹500</v>
      </c>
      <c r="H190" s="2">
        <f>IF(I190&gt;=50%,1,0)</f>
        <v>1</v>
      </c>
      <c r="I190" s="1">
        <v>0.53</v>
      </c>
      <c r="J190" s="1">
        <f>(K190)+(M190/1000)</f>
        <v>4.25</v>
      </c>
      <c r="K190">
        <v>3.9</v>
      </c>
      <c r="L190">
        <f>IF(Table2[[#This Row],[rating_count]]&lt;1000,1,0)</f>
        <v>1</v>
      </c>
      <c r="M190" s="4">
        <v>350</v>
      </c>
      <c r="N190" s="4">
        <f>PRODUCT(F190,M190)</f>
        <v>6646500</v>
      </c>
      <c r="O190" t="s">
        <v>1644</v>
      </c>
      <c r="P190" t="s">
        <v>1645</v>
      </c>
      <c r="Q190" t="s">
        <v>1646</v>
      </c>
      <c r="R190" t="s">
        <v>1647</v>
      </c>
      <c r="S190" t="s">
        <v>1648</v>
      </c>
      <c r="T190" t="s">
        <v>1649</v>
      </c>
      <c r="U190" t="s">
        <v>1650</v>
      </c>
      <c r="V190" t="s">
        <v>1651</v>
      </c>
    </row>
    <row r="191" spans="1:22">
      <c r="A191" t="s">
        <v>1652</v>
      </c>
      <c r="B191" t="s">
        <v>1653</v>
      </c>
      <c r="C191" t="str">
        <f>PROPER(Table2[[#This Row],[product_name_old]])</f>
        <v>Bluerigger Digital Optical Audio Toslink Cable (6 Feet / 1.8 Meter) With 8 Channel (7.1) Audio Support (For Home Theatre, Xbox, Playstation Etc.)</v>
      </c>
      <c r="D191" s="14" t="s">
        <v>1319</v>
      </c>
      <c r="E191">
        <v>486</v>
      </c>
      <c r="F191" s="2">
        <v>1999</v>
      </c>
      <c r="G191" s="2" t="str">
        <f>IF(E191&lt;200,"&lt;₹200",IF(E191&lt;=500,"₹200-₹500","&gt;₹500"))</f>
        <v>₹200-₹500</v>
      </c>
      <c r="H191" s="2">
        <f>IF(I191&gt;=50%,1,0)</f>
        <v>1</v>
      </c>
      <c r="I191" s="1">
        <v>0.76</v>
      </c>
      <c r="J191" s="1">
        <f>(K191)+(M191/1000)</f>
        <v>34.222999999999999</v>
      </c>
      <c r="K191">
        <v>4.2</v>
      </c>
      <c r="L191">
        <f>IF(Table2[[#This Row],[rating_count]]&lt;1000,1,0)</f>
        <v>0</v>
      </c>
      <c r="M191" s="4">
        <v>30023</v>
      </c>
      <c r="N191" s="4">
        <f>PRODUCT(F191,M191)</f>
        <v>60015977</v>
      </c>
      <c r="O191" t="s">
        <v>1654</v>
      </c>
      <c r="P191" t="s">
        <v>1321</v>
      </c>
      <c r="Q191" t="s">
        <v>1322</v>
      </c>
      <c r="R191" t="s">
        <v>1323</v>
      </c>
      <c r="S191" t="s">
        <v>1324</v>
      </c>
      <c r="T191" t="s">
        <v>1325</v>
      </c>
      <c r="U191" t="s">
        <v>1655</v>
      </c>
      <c r="V191" t="s">
        <v>1656</v>
      </c>
    </row>
    <row r="192" spans="1:22">
      <c r="A192" t="s">
        <v>1657</v>
      </c>
      <c r="B192" t="s">
        <v>1658</v>
      </c>
      <c r="C192" t="str">
        <f>PROPER(Table2[[#This Row],[product_name_old]])</f>
        <v>Vw 60 Cm (24 Inches) Premium Series Hd Ready Led Tv Vw24A (Black)</v>
      </c>
      <c r="D192" s="14" t="s">
        <v>501</v>
      </c>
      <c r="E192" s="2">
        <v>5699</v>
      </c>
      <c r="F192" s="2">
        <v>11000</v>
      </c>
      <c r="G192" s="2" t="str">
        <f>IF(E192&lt;200,"&lt;₹200",IF(E192&lt;=500,"₹200-₹500","&gt;₹500"))</f>
        <v>&gt;₹500</v>
      </c>
      <c r="H192" s="2">
        <f>IF(I192&gt;=50%,1,0)</f>
        <v>0</v>
      </c>
      <c r="I192" s="1">
        <v>0.48</v>
      </c>
      <c r="J192" s="1">
        <f>(K192)+(M192/1000)</f>
        <v>8.2029999999999994</v>
      </c>
      <c r="K192">
        <v>4.2</v>
      </c>
      <c r="L192">
        <f>IF(Table2[[#This Row],[rating_count]]&lt;1000,1,0)</f>
        <v>0</v>
      </c>
      <c r="M192" s="4">
        <v>4003</v>
      </c>
      <c r="N192" s="4">
        <f>PRODUCT(F192,M192)</f>
        <v>44033000</v>
      </c>
      <c r="O192" t="s">
        <v>1659</v>
      </c>
      <c r="P192" t="s">
        <v>503</v>
      </c>
      <c r="Q192" t="s">
        <v>504</v>
      </c>
      <c r="R192" t="s">
        <v>505</v>
      </c>
      <c r="S192" t="s">
        <v>506</v>
      </c>
      <c r="T192" t="s">
        <v>12734</v>
      </c>
      <c r="U192" t="s">
        <v>1660</v>
      </c>
      <c r="V192" t="s">
        <v>1661</v>
      </c>
    </row>
    <row r="193" spans="1:22">
      <c r="A193" t="s">
        <v>1662</v>
      </c>
      <c r="B193" t="s">
        <v>1663</v>
      </c>
      <c r="C193" t="str">
        <f>PROPER(Table2[[#This Row],[product_name_old]])</f>
        <v>Amazon Basics Usb A To Lightning Mfi Certified Charging Cable (White, 1.2 Meter)</v>
      </c>
      <c r="D193" s="14" t="s">
        <v>18</v>
      </c>
      <c r="E193">
        <v>709</v>
      </c>
      <c r="F193" s="2">
        <v>1999</v>
      </c>
      <c r="G193" s="2" t="str">
        <f>IF(E193&lt;200,"&lt;₹200",IF(E193&lt;=500,"₹200-₹500","&gt;₹500"))</f>
        <v>&gt;₹500</v>
      </c>
      <c r="H193" s="2">
        <f>IF(I193&gt;=50%,1,0)</f>
        <v>1</v>
      </c>
      <c r="I193" s="1">
        <v>0.65</v>
      </c>
      <c r="J193" s="1">
        <f>(K193)+(M193/1000)</f>
        <v>182.917</v>
      </c>
      <c r="K193">
        <v>4.0999999999999996</v>
      </c>
      <c r="L193">
        <f>IF(Table2[[#This Row],[rating_count]]&lt;1000,1,0)</f>
        <v>0</v>
      </c>
      <c r="M193" s="4">
        <v>178817</v>
      </c>
      <c r="N193" s="4">
        <f>PRODUCT(F193,M193)</f>
        <v>357455183</v>
      </c>
      <c r="O193" t="s">
        <v>1664</v>
      </c>
      <c r="P193" t="s">
        <v>1665</v>
      </c>
      <c r="Q193" t="s">
        <v>1666</v>
      </c>
      <c r="R193" t="s">
        <v>1667</v>
      </c>
      <c r="S193" t="s">
        <v>1668</v>
      </c>
      <c r="T193" t="s">
        <v>12735</v>
      </c>
      <c r="U193" t="s">
        <v>1669</v>
      </c>
      <c r="V193" t="s">
        <v>1670</v>
      </c>
    </row>
    <row r="194" spans="1:22">
      <c r="A194" t="s">
        <v>1671</v>
      </c>
      <c r="B194" t="s">
        <v>1672</v>
      </c>
      <c r="C194" t="str">
        <f>PROPER(Table2[[#This Row],[product_name_old]])</f>
        <v>Samsung 138 Cm (55 Inches) Crystal 4K Neo Series Ultra Hd Smart Led Tv Ua55Aue65Akxxl (Black)</v>
      </c>
      <c r="D194" s="14" t="s">
        <v>168</v>
      </c>
      <c r="E194" s="2">
        <v>47990</v>
      </c>
      <c r="F194" s="2">
        <v>70900</v>
      </c>
      <c r="G194" s="2" t="str">
        <f>IF(E194&lt;200,"&lt;₹200",IF(E194&lt;=500,"₹200-₹500","&gt;₹500"))</f>
        <v>&gt;₹500</v>
      </c>
      <c r="H194" s="2">
        <f>IF(I194&gt;=50%,1,0)</f>
        <v>0</v>
      </c>
      <c r="I194" s="1">
        <v>0.32</v>
      </c>
      <c r="J194" s="1">
        <f>(K194)+(M194/1000)</f>
        <v>11.408999999999999</v>
      </c>
      <c r="K194">
        <v>4.3</v>
      </c>
      <c r="L194">
        <f>IF(Table2[[#This Row],[rating_count]]&lt;1000,1,0)</f>
        <v>0</v>
      </c>
      <c r="M194" s="4">
        <v>7109</v>
      </c>
      <c r="N194" s="4">
        <f>PRODUCT(F194,M194)</f>
        <v>504028100</v>
      </c>
      <c r="O194" t="s">
        <v>571</v>
      </c>
      <c r="P194" t="s">
        <v>572</v>
      </c>
      <c r="Q194" t="s">
        <v>573</v>
      </c>
      <c r="R194" t="s">
        <v>574</v>
      </c>
      <c r="S194" t="s">
        <v>575</v>
      </c>
      <c r="T194" t="s">
        <v>576</v>
      </c>
      <c r="U194" t="s">
        <v>1673</v>
      </c>
      <c r="V194" t="s">
        <v>1674</v>
      </c>
    </row>
    <row r="195" spans="1:22">
      <c r="A195" t="s">
        <v>1675</v>
      </c>
      <c r="B195" t="s">
        <v>1676</v>
      </c>
      <c r="C195" t="str">
        <f>PROPER(Table2[[#This Row],[product_name_old]])</f>
        <v>Lohaya Television Remote Compatible For Vu Led Lcd Hd Tv Remote Control Model No :- En2B27V</v>
      </c>
      <c r="D195" s="14" t="s">
        <v>458</v>
      </c>
      <c r="E195">
        <v>299</v>
      </c>
      <c r="F195" s="2">
        <v>1199</v>
      </c>
      <c r="G195" s="2" t="str">
        <f>IF(E195&lt;200,"&lt;₹200",IF(E195&lt;=500,"₹200-₹500","&gt;₹500"))</f>
        <v>₹200-₹500</v>
      </c>
      <c r="H195" s="2">
        <f>IF(I195&gt;=50%,1,0)</f>
        <v>1</v>
      </c>
      <c r="I195" s="1">
        <v>0.75</v>
      </c>
      <c r="J195" s="1">
        <f>(K195)+(M195/1000)</f>
        <v>4.1900000000000004</v>
      </c>
      <c r="K195">
        <v>3.7</v>
      </c>
      <c r="L195">
        <f>IF(Table2[[#This Row],[rating_count]]&lt;1000,1,0)</f>
        <v>1</v>
      </c>
      <c r="M195" s="4">
        <v>490</v>
      </c>
      <c r="N195" s="4">
        <f>PRODUCT(F195,M195)</f>
        <v>587510</v>
      </c>
      <c r="O195" t="s">
        <v>1677</v>
      </c>
      <c r="P195" t="s">
        <v>1678</v>
      </c>
      <c r="Q195" t="s">
        <v>1679</v>
      </c>
      <c r="R195" t="s">
        <v>1680</v>
      </c>
      <c r="S195" t="s">
        <v>1681</v>
      </c>
      <c r="T195" t="s">
        <v>1682</v>
      </c>
      <c r="U195" t="s">
        <v>1683</v>
      </c>
      <c r="V195" t="s">
        <v>1684</v>
      </c>
    </row>
    <row r="196" spans="1:22">
      <c r="A196" t="s">
        <v>1685</v>
      </c>
      <c r="B196" t="s">
        <v>1686</v>
      </c>
      <c r="C196" t="str">
        <f>PROPER(Table2[[#This Row],[product_name_old]])</f>
        <v>Duracell Micro Usb 3A Braided Sync &amp; Fast Charging Cable, 3.9 Feet (1.2M). Supports Qc 2.0/3.0 Charging, High Speed Data Transmission - Black</v>
      </c>
      <c r="D196" s="14" t="s">
        <v>18</v>
      </c>
      <c r="E196">
        <v>320</v>
      </c>
      <c r="F196">
        <v>599</v>
      </c>
      <c r="G196" s="2" t="str">
        <f>IF(E196&lt;200,"&lt;₹200",IF(E196&lt;=500,"₹200-₹500","&gt;₹500"))</f>
        <v>₹200-₹500</v>
      </c>
      <c r="H196" s="2">
        <f>IF(I196&gt;=50%,1,0)</f>
        <v>0</v>
      </c>
      <c r="I196" s="1">
        <v>0.47</v>
      </c>
      <c r="J196" s="1">
        <f>(K196)+(M196/1000)</f>
        <v>4.5909999999999993</v>
      </c>
      <c r="K196">
        <v>4.0999999999999996</v>
      </c>
      <c r="L196">
        <f>IF(Table2[[#This Row],[rating_count]]&lt;1000,1,0)</f>
        <v>1</v>
      </c>
      <c r="M196" s="4">
        <v>491</v>
      </c>
      <c r="N196" s="4">
        <f>PRODUCT(F196,M196)</f>
        <v>294109</v>
      </c>
      <c r="O196" t="s">
        <v>1687</v>
      </c>
      <c r="P196" t="s">
        <v>1688</v>
      </c>
      <c r="Q196" t="s">
        <v>1689</v>
      </c>
      <c r="R196" t="s">
        <v>1690</v>
      </c>
      <c r="S196" t="s">
        <v>1691</v>
      </c>
      <c r="T196" t="s">
        <v>1692</v>
      </c>
      <c r="U196" t="s">
        <v>1693</v>
      </c>
      <c r="V196" t="s">
        <v>1694</v>
      </c>
    </row>
    <row r="197" spans="1:22">
      <c r="A197" t="s">
        <v>1695</v>
      </c>
      <c r="B197" t="s">
        <v>1696</v>
      </c>
      <c r="C197" t="str">
        <f>PROPER(Table2[[#This Row],[product_name_old]])</f>
        <v>Zebronics Cu3100V Fast Charging Type C Cable With Qc 18W Support, 3A Max Capacity, 1 Meter Braided Cable, Data Transfer And Superior Durability (Braided Black + White)</v>
      </c>
      <c r="D197" s="14" t="s">
        <v>18</v>
      </c>
      <c r="E197">
        <v>139</v>
      </c>
      <c r="F197">
        <v>549</v>
      </c>
      <c r="G197" s="2" t="str">
        <f>IF(E197&lt;200,"&lt;₹200",IF(E197&lt;=500,"₹200-₹500","&gt;₹500"))</f>
        <v>&lt;₹200</v>
      </c>
      <c r="H197" s="2">
        <f>IF(I197&gt;=50%,1,0)</f>
        <v>1</v>
      </c>
      <c r="I197" s="1">
        <v>0.75</v>
      </c>
      <c r="J197" s="1">
        <f>(K197)+(M197/1000)</f>
        <v>3.9609999999999999</v>
      </c>
      <c r="K197">
        <v>3.9</v>
      </c>
      <c r="L197">
        <f>IF(Table2[[#This Row],[rating_count]]&lt;1000,1,0)</f>
        <v>1</v>
      </c>
      <c r="M197" s="4">
        <v>61</v>
      </c>
      <c r="N197" s="4">
        <f>PRODUCT(F197,M197)</f>
        <v>33489</v>
      </c>
      <c r="O197" t="s">
        <v>1697</v>
      </c>
      <c r="P197" t="s">
        <v>1698</v>
      </c>
      <c r="Q197" t="s">
        <v>1699</v>
      </c>
      <c r="R197" t="s">
        <v>1700</v>
      </c>
      <c r="S197" t="s">
        <v>1701</v>
      </c>
      <c r="T197" t="s">
        <v>1702</v>
      </c>
      <c r="U197" t="s">
        <v>1703</v>
      </c>
      <c r="V197" t="s">
        <v>1704</v>
      </c>
    </row>
    <row r="198" spans="1:22">
      <c r="A198" t="s">
        <v>1705</v>
      </c>
      <c r="B198" t="s">
        <v>1706</v>
      </c>
      <c r="C198" t="str">
        <f>PROPER(Table2[[#This Row],[product_name_old]])</f>
        <v>Flix (Beetel) Usb To Iphone Lightning Textured Pattern Data Sync &amp; 2A Fast Charging Cable, Made In India, 480Mbps Data Sync, Tough Cable, 1 Meter Long Usb Cable For Apple Devices (Black)(Xcd-L102)</v>
      </c>
      <c r="D198" s="14" t="s">
        <v>18</v>
      </c>
      <c r="E198">
        <v>129</v>
      </c>
      <c r="F198">
        <v>249</v>
      </c>
      <c r="G198" s="2" t="str">
        <f>IF(E198&lt;200,"&lt;₹200",IF(E198&lt;=500,"₹200-₹500","&gt;₹500"))</f>
        <v>&lt;₹200</v>
      </c>
      <c r="H198" s="2">
        <f>IF(I198&gt;=50%,1,0)</f>
        <v>0</v>
      </c>
      <c r="I198" s="1">
        <v>0.48</v>
      </c>
      <c r="J198" s="1">
        <f>(K198)+(M198/1000)</f>
        <v>13.378</v>
      </c>
      <c r="K198">
        <v>4</v>
      </c>
      <c r="L198">
        <f>IF(Table2[[#This Row],[rating_count]]&lt;1000,1,0)</f>
        <v>0</v>
      </c>
      <c r="M198" s="4">
        <v>9378</v>
      </c>
      <c r="N198" s="4">
        <f>PRODUCT(F198,M198)</f>
        <v>2335122</v>
      </c>
      <c r="O198" t="s">
        <v>1707</v>
      </c>
      <c r="P198" t="s">
        <v>235</v>
      </c>
      <c r="Q198" t="s">
        <v>236</v>
      </c>
      <c r="R198" t="s">
        <v>237</v>
      </c>
      <c r="S198" t="s">
        <v>238</v>
      </c>
      <c r="T198" t="s">
        <v>239</v>
      </c>
      <c r="U198" t="s">
        <v>1708</v>
      </c>
      <c r="V198" t="s">
        <v>1709</v>
      </c>
    </row>
    <row r="199" spans="1:22">
      <c r="A199" t="s">
        <v>1710</v>
      </c>
      <c r="B199" t="s">
        <v>1711</v>
      </c>
      <c r="C199" t="str">
        <f>PROPER(Table2[[#This Row],[product_name_old]])</f>
        <v>Mi 108 Cm (43 Inches) 5A Series Full Hd Smart Android Led Tv L43M7-Eain (Black)</v>
      </c>
      <c r="D199" s="14" t="s">
        <v>168</v>
      </c>
      <c r="E199" s="2">
        <v>24999</v>
      </c>
      <c r="F199" s="2">
        <v>35999</v>
      </c>
      <c r="G199" s="2" t="str">
        <f>IF(E199&lt;200,"&lt;₹200",IF(E199&lt;=500,"₹200-₹500","&gt;₹500"))</f>
        <v>&gt;₹500</v>
      </c>
      <c r="H199" s="2">
        <f>IF(I199&gt;=50%,1,0)</f>
        <v>0</v>
      </c>
      <c r="I199" s="1">
        <v>0.31</v>
      </c>
      <c r="J199" s="1">
        <f>(K199)+(M199/1000)</f>
        <v>37.040000000000006</v>
      </c>
      <c r="K199">
        <v>4.2</v>
      </c>
      <c r="L199">
        <f>IF(Table2[[#This Row],[rating_count]]&lt;1000,1,0)</f>
        <v>0</v>
      </c>
      <c r="M199" s="4">
        <v>32840</v>
      </c>
      <c r="N199" s="4">
        <f>PRODUCT(F199,M199)</f>
        <v>1182207160</v>
      </c>
      <c r="O199" t="s">
        <v>939</v>
      </c>
      <c r="P199" t="s">
        <v>170</v>
      </c>
      <c r="Q199" t="s">
        <v>171</v>
      </c>
      <c r="R199" t="s">
        <v>172</v>
      </c>
      <c r="S199" t="s">
        <v>173</v>
      </c>
      <c r="T199" t="s">
        <v>1712</v>
      </c>
      <c r="U199" t="s">
        <v>1713</v>
      </c>
      <c r="V199" t="s">
        <v>1714</v>
      </c>
    </row>
    <row r="200" spans="1:22">
      <c r="A200" t="s">
        <v>1715</v>
      </c>
      <c r="B200" t="s">
        <v>1716</v>
      </c>
      <c r="C200" t="str">
        <f>PROPER(Table2[[#This Row],[product_name_old]])</f>
        <v>Belkin Apple Certified Lightning To Usb Charge And Sync Cable For Iphone, Ipad, Air Pods, 39.6 Inch (100Cm) ‚Äì Black</v>
      </c>
      <c r="D200" s="14" t="s">
        <v>18</v>
      </c>
      <c r="E200">
        <v>999</v>
      </c>
      <c r="F200" s="2">
        <v>1699</v>
      </c>
      <c r="G200" s="2" t="str">
        <f>IF(E200&lt;200,"&lt;₹200",IF(E200&lt;=500,"₹200-₹500","&gt;₹500"))</f>
        <v>&gt;₹500</v>
      </c>
      <c r="H200" s="2">
        <f>IF(I200&gt;=50%,1,0)</f>
        <v>0</v>
      </c>
      <c r="I200" s="1">
        <v>0.41</v>
      </c>
      <c r="J200" s="1">
        <f>(K200)+(M200/1000)</f>
        <v>11.718</v>
      </c>
      <c r="K200">
        <v>4.4000000000000004</v>
      </c>
      <c r="L200">
        <f>IF(Table2[[#This Row],[rating_count]]&lt;1000,1,0)</f>
        <v>0</v>
      </c>
      <c r="M200" s="4">
        <v>7318</v>
      </c>
      <c r="N200" s="4">
        <f>PRODUCT(F200,M200)</f>
        <v>12433282</v>
      </c>
      <c r="O200" t="s">
        <v>1717</v>
      </c>
      <c r="P200" t="s">
        <v>1718</v>
      </c>
      <c r="Q200" t="s">
        <v>1719</v>
      </c>
      <c r="R200" t="s">
        <v>1720</v>
      </c>
      <c r="S200" t="s">
        <v>1721</v>
      </c>
      <c r="T200" t="s">
        <v>1722</v>
      </c>
      <c r="U200" t="s">
        <v>1723</v>
      </c>
      <c r="V200" t="s">
        <v>1724</v>
      </c>
    </row>
    <row r="201" spans="1:22">
      <c r="A201" t="s">
        <v>1725</v>
      </c>
      <c r="B201" t="s">
        <v>1726</v>
      </c>
      <c r="C201" t="str">
        <f>PROPER(Table2[[#This Row],[product_name_old]])</f>
        <v>Time Office Scanner Replacement Cable For Startek Fm220U (Type C) Ivory</v>
      </c>
      <c r="D201" s="14" t="s">
        <v>18</v>
      </c>
      <c r="E201">
        <v>225</v>
      </c>
      <c r="F201">
        <v>499</v>
      </c>
      <c r="G201" s="2" t="str">
        <f>IF(E201&lt;200,"&lt;₹200",IF(E201&lt;=500,"₹200-₹500","&gt;₹500"))</f>
        <v>₹200-₹500</v>
      </c>
      <c r="H201" s="2">
        <f>IF(I201&gt;=50%,1,0)</f>
        <v>1</v>
      </c>
      <c r="I201" s="1">
        <v>0.55000000000000004</v>
      </c>
      <c r="J201" s="1">
        <f>(K201)+(M201/1000)</f>
        <v>4.8889999999999993</v>
      </c>
      <c r="K201">
        <v>4.0999999999999996</v>
      </c>
      <c r="L201">
        <f>IF(Table2[[#This Row],[rating_count]]&lt;1000,1,0)</f>
        <v>1</v>
      </c>
      <c r="M201" s="4">
        <v>789</v>
      </c>
      <c r="N201" s="4">
        <f>PRODUCT(F201,M201)</f>
        <v>393711</v>
      </c>
      <c r="O201" t="s">
        <v>1727</v>
      </c>
      <c r="P201" t="s">
        <v>1728</v>
      </c>
      <c r="Q201" t="s">
        <v>1729</v>
      </c>
      <c r="R201" t="s">
        <v>1730</v>
      </c>
      <c r="S201" t="s">
        <v>1731</v>
      </c>
      <c r="T201" t="s">
        <v>1732</v>
      </c>
      <c r="U201" t="s">
        <v>1733</v>
      </c>
      <c r="V201" t="s">
        <v>1734</v>
      </c>
    </row>
    <row r="202" spans="1:22">
      <c r="A202" t="s">
        <v>1735</v>
      </c>
      <c r="B202" t="s">
        <v>1736</v>
      </c>
      <c r="C202" t="str">
        <f>PROPER(Table2[[#This Row],[product_name_old]])</f>
        <v>Caldipree Silicone Case Cover Compatible For 2022 Samsung Smart Tv Remote Qled Tv Bn68-13897A Tm2280E (2022-Black)</v>
      </c>
      <c r="D202" s="14" t="s">
        <v>458</v>
      </c>
      <c r="E202">
        <v>547</v>
      </c>
      <c r="F202" s="2">
        <v>2999</v>
      </c>
      <c r="G202" s="2" t="str">
        <f>IF(E202&lt;200,"&lt;₹200",IF(E202&lt;=500,"₹200-₹500","&gt;₹500"))</f>
        <v>&gt;₹500</v>
      </c>
      <c r="H202" s="2">
        <f>IF(I202&gt;=50%,1,0)</f>
        <v>1</v>
      </c>
      <c r="I202" s="1">
        <v>0.82</v>
      </c>
      <c r="J202" s="1">
        <f>(K202)+(M202/1000)</f>
        <v>4.7069999999999999</v>
      </c>
      <c r="K202">
        <v>4.3</v>
      </c>
      <c r="L202">
        <f>IF(Table2[[#This Row],[rating_count]]&lt;1000,1,0)</f>
        <v>1</v>
      </c>
      <c r="M202" s="4">
        <v>407</v>
      </c>
      <c r="N202" s="4">
        <f>PRODUCT(F202,M202)</f>
        <v>1220593</v>
      </c>
      <c r="O202" t="s">
        <v>1737</v>
      </c>
      <c r="P202" t="s">
        <v>1738</v>
      </c>
      <c r="Q202" t="s">
        <v>1739</v>
      </c>
      <c r="R202" t="s">
        <v>1740</v>
      </c>
      <c r="S202" t="s">
        <v>1741</v>
      </c>
      <c r="T202" t="s">
        <v>1742</v>
      </c>
      <c r="U202" t="s">
        <v>1743</v>
      </c>
      <c r="V202" t="s">
        <v>1744</v>
      </c>
    </row>
    <row r="203" spans="1:22">
      <c r="A203" t="s">
        <v>1745</v>
      </c>
      <c r="B203" t="s">
        <v>1746</v>
      </c>
      <c r="C203" t="str">
        <f>PROPER(Table2[[#This Row],[product_name_old]])</f>
        <v>Storite Usb 2.0 A To Mini 5 Pin B Cable For External Hdds/Camera/Card Readers 35Cm</v>
      </c>
      <c r="D203" s="14" t="s">
        <v>18</v>
      </c>
      <c r="E203">
        <v>259</v>
      </c>
      <c r="F203">
        <v>699</v>
      </c>
      <c r="G203" s="2" t="str">
        <f>IF(E203&lt;200,"&lt;₹200",IF(E203&lt;=500,"₹200-₹500","&gt;₹500"))</f>
        <v>₹200-₹500</v>
      </c>
      <c r="H203" s="2">
        <f>IF(I203&gt;=50%,1,0)</f>
        <v>1</v>
      </c>
      <c r="I203" s="1">
        <v>0.63</v>
      </c>
      <c r="J203" s="1">
        <f>(K203)+(M203/1000)</f>
        <v>6.1989999999999998</v>
      </c>
      <c r="K203">
        <v>3.8</v>
      </c>
      <c r="L203">
        <f>IF(Table2[[#This Row],[rating_count]]&lt;1000,1,0)</f>
        <v>0</v>
      </c>
      <c r="M203" s="4">
        <v>2399</v>
      </c>
      <c r="N203" s="4">
        <f>PRODUCT(F203,M203)</f>
        <v>1676901</v>
      </c>
      <c r="O203" t="s">
        <v>1747</v>
      </c>
      <c r="P203" t="s">
        <v>1748</v>
      </c>
      <c r="Q203" t="s">
        <v>1749</v>
      </c>
      <c r="R203" t="s">
        <v>1750</v>
      </c>
      <c r="S203" t="s">
        <v>1751</v>
      </c>
      <c r="T203" t="s">
        <v>1752</v>
      </c>
      <c r="U203" t="s">
        <v>1753</v>
      </c>
      <c r="V203" t="s">
        <v>1754</v>
      </c>
    </row>
    <row r="204" spans="1:22">
      <c r="A204" t="s">
        <v>1755</v>
      </c>
      <c r="B204" t="s">
        <v>1756</v>
      </c>
      <c r="C204" t="str">
        <f>PROPER(Table2[[#This Row],[product_name_old]])</f>
        <v>Universal Remote Control For All Sony Tv For All Lcd Led And Bravia Tvs Remote</v>
      </c>
      <c r="D204" s="14" t="s">
        <v>458</v>
      </c>
      <c r="E204">
        <v>239</v>
      </c>
      <c r="F204">
        <v>699</v>
      </c>
      <c r="G204" s="2" t="str">
        <f>IF(E204&lt;200,"&lt;₹200",IF(E204&lt;=500,"₹200-₹500","&gt;₹500"))</f>
        <v>₹200-₹500</v>
      </c>
      <c r="H204" s="2">
        <f>IF(I204&gt;=50%,1,0)</f>
        <v>1</v>
      </c>
      <c r="I204" s="1">
        <v>0.66</v>
      </c>
      <c r="J204" s="1">
        <f>(K204)+(M204/1000)</f>
        <v>7.0400000000000009</v>
      </c>
      <c r="K204">
        <v>4.4000000000000004</v>
      </c>
      <c r="L204">
        <f>IF(Table2[[#This Row],[rating_count]]&lt;1000,1,0)</f>
        <v>0</v>
      </c>
      <c r="M204" s="4">
        <v>2640</v>
      </c>
      <c r="N204" s="4">
        <f>PRODUCT(F204,M204)</f>
        <v>1845360</v>
      </c>
      <c r="O204" t="s">
        <v>1757</v>
      </c>
      <c r="P204" t="s">
        <v>1758</v>
      </c>
      <c r="Q204" t="s">
        <v>1759</v>
      </c>
      <c r="R204" t="s">
        <v>1760</v>
      </c>
      <c r="S204" t="s">
        <v>1761</v>
      </c>
      <c r="T204" t="s">
        <v>1762</v>
      </c>
      <c r="U204" t="s">
        <v>1763</v>
      </c>
      <c r="V204" t="s">
        <v>1764</v>
      </c>
    </row>
    <row r="205" spans="1:22">
      <c r="A205" t="s">
        <v>1765</v>
      </c>
      <c r="B205" t="s">
        <v>1766</v>
      </c>
      <c r="C205" t="str">
        <f>PROPER(Table2[[#This Row],[product_name_old]])</f>
        <v>Cotbolt Silicone Case Cover Compatible For Samsung Bn59-01312A Qled 8K 4K Smart Tv Remote Shockproof Protective Remote Cover (Black)</v>
      </c>
      <c r="D205" s="14" t="s">
        <v>458</v>
      </c>
      <c r="E205">
        <v>349</v>
      </c>
      <c r="F205">
        <v>999</v>
      </c>
      <c r="G205" s="2" t="str">
        <f>IF(E205&lt;200,"&lt;₹200",IF(E205&lt;=500,"₹200-₹500","&gt;₹500"))</f>
        <v>₹200-₹500</v>
      </c>
      <c r="H205" s="2">
        <f>IF(I205&gt;=50%,1,0)</f>
        <v>1</v>
      </c>
      <c r="I205" s="1">
        <v>0.65</v>
      </c>
      <c r="J205" s="1">
        <f>(K205)+(M205/1000)</f>
        <v>4.8390000000000004</v>
      </c>
      <c r="K205">
        <v>4</v>
      </c>
      <c r="L205">
        <f>IF(Table2[[#This Row],[rating_count]]&lt;1000,1,0)</f>
        <v>1</v>
      </c>
      <c r="M205" s="4">
        <v>839</v>
      </c>
      <c r="N205" s="4">
        <f>PRODUCT(F205,M205)</f>
        <v>838161</v>
      </c>
      <c r="O205" t="s">
        <v>1767</v>
      </c>
      <c r="P205" t="s">
        <v>1768</v>
      </c>
      <c r="Q205" t="s">
        <v>1769</v>
      </c>
      <c r="R205" t="s">
        <v>1770</v>
      </c>
      <c r="S205" t="s">
        <v>1771</v>
      </c>
      <c r="T205" t="s">
        <v>1772</v>
      </c>
      <c r="U205" t="s">
        <v>1773</v>
      </c>
      <c r="V205" t="s">
        <v>1774</v>
      </c>
    </row>
    <row r="206" spans="1:22">
      <c r="A206" t="s">
        <v>1775</v>
      </c>
      <c r="B206" t="s">
        <v>1776</v>
      </c>
      <c r="C206" t="str">
        <f>PROPER(Table2[[#This Row],[product_name_old]])</f>
        <v>Bluerigger High Speed Hdmi Cable With Ethernet - Supports 3D, 4K 60Hz And Audio Return - Latest Version (3 Feet / 0.9 Meter)</v>
      </c>
      <c r="D206" s="14" t="s">
        <v>128</v>
      </c>
      <c r="E206">
        <v>467</v>
      </c>
      <c r="F206">
        <v>599</v>
      </c>
      <c r="G206" s="2" t="str">
        <f>IF(E206&lt;200,"&lt;₹200",IF(E206&lt;=500,"₹200-₹500","&gt;₹500"))</f>
        <v>₹200-₹500</v>
      </c>
      <c r="H206" s="2">
        <f>IF(I206&gt;=50%,1,0)</f>
        <v>0</v>
      </c>
      <c r="I206" s="1">
        <v>0.22</v>
      </c>
      <c r="J206" s="1">
        <f>(K206)+(M206/1000)</f>
        <v>48.454000000000001</v>
      </c>
      <c r="K206">
        <v>4.4000000000000004</v>
      </c>
      <c r="L206">
        <f>IF(Table2[[#This Row],[rating_count]]&lt;1000,1,0)</f>
        <v>0</v>
      </c>
      <c r="M206" s="4">
        <v>44054</v>
      </c>
      <c r="N206" s="4">
        <f>PRODUCT(F206,M206)</f>
        <v>26388346</v>
      </c>
      <c r="O206" t="s">
        <v>1777</v>
      </c>
      <c r="P206" t="s">
        <v>1778</v>
      </c>
      <c r="Q206" t="s">
        <v>1779</v>
      </c>
      <c r="R206" t="s">
        <v>1780</v>
      </c>
      <c r="S206" t="s">
        <v>1781</v>
      </c>
      <c r="T206" t="s">
        <v>1782</v>
      </c>
      <c r="U206" t="s">
        <v>1783</v>
      </c>
      <c r="V206" t="s">
        <v>1784</v>
      </c>
    </row>
    <row r="207" spans="1:22">
      <c r="A207" t="s">
        <v>1785</v>
      </c>
      <c r="B207" t="s">
        <v>1786</v>
      </c>
      <c r="C207" t="str">
        <f>PROPER(Table2[[#This Row],[product_name_old]])</f>
        <v>Amkette 30 Pin To Usb Charging &amp; Data Sync Cable For Iphone 3G/3Gs/4/4S/Ipad 1/2/3, Ipod Nano 5Th/6Th Gen And Ipod Touch 3Rd/4Th Gen -1.5M (Black)</v>
      </c>
      <c r="D207" s="14" t="s">
        <v>18</v>
      </c>
      <c r="E207">
        <v>449</v>
      </c>
      <c r="F207">
        <v>599</v>
      </c>
      <c r="G207" s="2" t="str">
        <f>IF(E207&lt;200,"&lt;₹200",IF(E207&lt;=500,"₹200-₹500","&gt;₹500"))</f>
        <v>₹200-₹500</v>
      </c>
      <c r="H207" s="2">
        <f>IF(I207&gt;=50%,1,0)</f>
        <v>0</v>
      </c>
      <c r="I207" s="1">
        <v>0.25</v>
      </c>
      <c r="J207" s="1">
        <f>(K207)+(M207/1000)</f>
        <v>7.2309999999999999</v>
      </c>
      <c r="K207">
        <v>4</v>
      </c>
      <c r="L207">
        <f>IF(Table2[[#This Row],[rating_count]]&lt;1000,1,0)</f>
        <v>0</v>
      </c>
      <c r="M207" s="4">
        <v>3231</v>
      </c>
      <c r="N207" s="4">
        <f>PRODUCT(F207,M207)</f>
        <v>1935369</v>
      </c>
      <c r="O207" t="s">
        <v>1787</v>
      </c>
      <c r="P207" t="s">
        <v>1788</v>
      </c>
      <c r="Q207" t="s">
        <v>1789</v>
      </c>
      <c r="R207" t="s">
        <v>1790</v>
      </c>
      <c r="S207" t="s">
        <v>1791</v>
      </c>
      <c r="T207" t="s">
        <v>1792</v>
      </c>
      <c r="U207" t="s">
        <v>1793</v>
      </c>
      <c r="V207" t="s">
        <v>1794</v>
      </c>
    </row>
    <row r="208" spans="1:22">
      <c r="A208" t="s">
        <v>1795</v>
      </c>
      <c r="B208" t="s">
        <v>1796</v>
      </c>
      <c r="C208" t="str">
        <f>PROPER(Table2[[#This Row],[product_name_old]])</f>
        <v>Tcl 80 Cm (32 Inches) Hd Ready Certified Android Smart Led Tv 32S615 (Black)</v>
      </c>
      <c r="D208" s="14" t="s">
        <v>168</v>
      </c>
      <c r="E208" s="2">
        <v>11990</v>
      </c>
      <c r="F208" s="2">
        <v>31990</v>
      </c>
      <c r="G208" s="2" t="str">
        <f>IF(E208&lt;200,"&lt;₹200",IF(E208&lt;=500,"₹200-₹500","&gt;₹500"))</f>
        <v>&gt;₹500</v>
      </c>
      <c r="H208" s="2">
        <f>IF(I208&gt;=50%,1,0)</f>
        <v>1</v>
      </c>
      <c r="I208" s="1">
        <v>0.63</v>
      </c>
      <c r="J208" s="1">
        <f>(K208)+(M208/1000)</f>
        <v>4.2640000000000002</v>
      </c>
      <c r="K208">
        <v>4.2</v>
      </c>
      <c r="L208">
        <f>IF(Table2[[#This Row],[rating_count]]&lt;1000,1,0)</f>
        <v>1</v>
      </c>
      <c r="M208" s="4">
        <v>64</v>
      </c>
      <c r="N208" s="4">
        <f>PRODUCT(F208,M208)</f>
        <v>2047360</v>
      </c>
      <c r="O208" t="s">
        <v>720</v>
      </c>
      <c r="P208" t="s">
        <v>1797</v>
      </c>
      <c r="Q208" t="s">
        <v>1798</v>
      </c>
      <c r="R208" t="s">
        <v>1799</v>
      </c>
      <c r="S208" t="s">
        <v>1800</v>
      </c>
      <c r="T208" t="s">
        <v>1801</v>
      </c>
      <c r="U208" t="s">
        <v>1802</v>
      </c>
      <c r="V208" t="s">
        <v>1803</v>
      </c>
    </row>
    <row r="209" spans="1:22">
      <c r="A209" t="s">
        <v>1804</v>
      </c>
      <c r="B209" t="s">
        <v>1805</v>
      </c>
      <c r="C209" t="str">
        <f>PROPER(Table2[[#This Row],[product_name_old]])</f>
        <v>Popio Type C Dash Charging Usb Data Cable For Oneplus Devices</v>
      </c>
      <c r="D209" s="14" t="s">
        <v>18</v>
      </c>
      <c r="E209">
        <v>350</v>
      </c>
      <c r="F209">
        <v>599</v>
      </c>
      <c r="G209" s="2" t="str">
        <f>IF(E209&lt;200,"&lt;₹200",IF(E209&lt;=500,"₹200-₹500","&gt;₹500"))</f>
        <v>₹200-₹500</v>
      </c>
      <c r="H209" s="2">
        <f>IF(I209&gt;=50%,1,0)</f>
        <v>0</v>
      </c>
      <c r="I209" s="1">
        <v>0.42</v>
      </c>
      <c r="J209" s="1">
        <f>(K209)+(M209/1000)</f>
        <v>12.214</v>
      </c>
      <c r="K209">
        <v>3.9</v>
      </c>
      <c r="L209">
        <f>IF(Table2[[#This Row],[rating_count]]&lt;1000,1,0)</f>
        <v>0</v>
      </c>
      <c r="M209" s="4">
        <v>8314</v>
      </c>
      <c r="N209" s="4">
        <f>PRODUCT(F209,M209)</f>
        <v>4980086</v>
      </c>
      <c r="O209" t="s">
        <v>1806</v>
      </c>
      <c r="P209" t="s">
        <v>1807</v>
      </c>
      <c r="Q209" t="s">
        <v>1808</v>
      </c>
      <c r="R209" t="s">
        <v>1809</v>
      </c>
      <c r="S209" t="s">
        <v>1810</v>
      </c>
      <c r="T209" t="s">
        <v>1811</v>
      </c>
      <c r="U209" t="s">
        <v>1812</v>
      </c>
      <c r="V209" t="s">
        <v>1813</v>
      </c>
    </row>
    <row r="210" spans="1:22">
      <c r="A210" t="s">
        <v>1814</v>
      </c>
      <c r="B210" t="s">
        <v>1815</v>
      </c>
      <c r="C210" t="str">
        <f>PROPER(Table2[[#This Row],[product_name_old]])</f>
        <v>Myvn Ltg To Usb For¬†Fast Charging &amp; Data Sync Usb Cable Compatible For Iphone 5/5S/6/6S/7/7+/8/8+/10/11, Ipad Air/Mini, Ipod And Ios Devices (1 M)</v>
      </c>
      <c r="D210" s="14" t="s">
        <v>18</v>
      </c>
      <c r="E210">
        <v>252</v>
      </c>
      <c r="F210">
        <v>999</v>
      </c>
      <c r="G210" s="2" t="str">
        <f>IF(E210&lt;200,"&lt;₹200",IF(E210&lt;=500,"₹200-₹500","&gt;₹500"))</f>
        <v>₹200-₹500</v>
      </c>
      <c r="H210" s="2">
        <f>IF(I210&gt;=50%,1,0)</f>
        <v>1</v>
      </c>
      <c r="I210" s="1">
        <v>0.75</v>
      </c>
      <c r="J210" s="1">
        <f>(K210)+(M210/1000)</f>
        <v>5.9489999999999998</v>
      </c>
      <c r="K210">
        <v>3.7</v>
      </c>
      <c r="L210">
        <f>IF(Table2[[#This Row],[rating_count]]&lt;1000,1,0)</f>
        <v>0</v>
      </c>
      <c r="M210" s="4">
        <v>2249</v>
      </c>
      <c r="N210" s="4">
        <f>PRODUCT(F210,M210)</f>
        <v>2246751</v>
      </c>
      <c r="O210" t="s">
        <v>1816</v>
      </c>
      <c r="P210" t="s">
        <v>1817</v>
      </c>
      <c r="Q210" t="s">
        <v>1818</v>
      </c>
      <c r="R210" t="s">
        <v>1819</v>
      </c>
      <c r="S210" t="s">
        <v>1820</v>
      </c>
      <c r="T210" t="s">
        <v>1821</v>
      </c>
      <c r="U210" t="s">
        <v>1822</v>
      </c>
      <c r="V210" t="s">
        <v>1823</v>
      </c>
    </row>
    <row r="211" spans="1:22">
      <c r="A211" t="s">
        <v>1824</v>
      </c>
      <c r="B211" t="s">
        <v>1825</v>
      </c>
      <c r="C211" t="str">
        <f>PROPER(Table2[[#This Row],[product_name_old]])</f>
        <v>Tata Sky Universal Remote Compatible For Sd/Hd</v>
      </c>
      <c r="D211" s="14" t="s">
        <v>458</v>
      </c>
      <c r="E211">
        <v>204</v>
      </c>
      <c r="F211">
        <v>599</v>
      </c>
      <c r="G211" s="2" t="str">
        <f>IF(E211&lt;200,"&lt;₹200",IF(E211&lt;=500,"₹200-₹500","&gt;₹500"))</f>
        <v>₹200-₹500</v>
      </c>
      <c r="H211" s="2">
        <f>IF(I211&gt;=50%,1,0)</f>
        <v>1</v>
      </c>
      <c r="I211" s="1">
        <v>0.66</v>
      </c>
      <c r="J211" s="1">
        <f>(K211)+(M211/1000)</f>
        <v>3.9390000000000001</v>
      </c>
      <c r="K211">
        <v>3.6</v>
      </c>
      <c r="L211">
        <f>IF(Table2[[#This Row],[rating_count]]&lt;1000,1,0)</f>
        <v>1</v>
      </c>
      <c r="M211" s="4">
        <v>339</v>
      </c>
      <c r="N211" s="4">
        <f>PRODUCT(F211,M211)</f>
        <v>203061</v>
      </c>
      <c r="O211" t="s">
        <v>1826</v>
      </c>
      <c r="P211" t="s">
        <v>1827</v>
      </c>
      <c r="Q211" t="s">
        <v>1828</v>
      </c>
      <c r="R211" t="s">
        <v>1829</v>
      </c>
      <c r="S211" t="s">
        <v>1830</v>
      </c>
      <c r="T211" t="s">
        <v>1831</v>
      </c>
      <c r="U211" t="s">
        <v>1832</v>
      </c>
      <c r="V211" t="s">
        <v>1833</v>
      </c>
    </row>
    <row r="212" spans="1:22">
      <c r="A212" t="s">
        <v>1834</v>
      </c>
      <c r="B212" t="s">
        <v>1835</v>
      </c>
      <c r="C212" t="str">
        <f>PROPER(Table2[[#This Row],[product_name_old]])</f>
        <v>Wzatco Pixel | Portable Led Projector | Native 720P With Full Hd 1080P Support | 2000 Lumens (200 Ansi) | 176" Large Screen | Projector For Home And Outdoor | Compatible With Tv Stick, Pc, Ps4</v>
      </c>
      <c r="D212" s="14" t="s">
        <v>1390</v>
      </c>
      <c r="E212" s="2">
        <v>6490</v>
      </c>
      <c r="F212" s="2">
        <v>9990</v>
      </c>
      <c r="G212" s="2" t="str">
        <f>IF(E212&lt;200,"&lt;₹200",IF(E212&lt;=500,"₹200-₹500","&gt;₹500"))</f>
        <v>&gt;₹500</v>
      </c>
      <c r="H212" s="2">
        <f>IF(I212&gt;=50%,1,0)</f>
        <v>0</v>
      </c>
      <c r="I212" s="1">
        <v>0.35</v>
      </c>
      <c r="J212" s="1">
        <f>(K212)+(M212/1000)</f>
        <v>4.0270000000000001</v>
      </c>
      <c r="K212">
        <v>4</v>
      </c>
      <c r="L212">
        <f>IF(Table2[[#This Row],[rating_count]]&lt;1000,1,0)</f>
        <v>1</v>
      </c>
      <c r="M212" s="4">
        <v>27</v>
      </c>
      <c r="N212" s="4">
        <f>PRODUCT(F212,M212)</f>
        <v>269730</v>
      </c>
      <c r="O212" t="s">
        <v>1836</v>
      </c>
      <c r="P212" t="s">
        <v>1837</v>
      </c>
      <c r="Q212" t="s">
        <v>1838</v>
      </c>
      <c r="R212" t="s">
        <v>1839</v>
      </c>
      <c r="S212" t="s">
        <v>1840</v>
      </c>
      <c r="T212" t="s">
        <v>1841</v>
      </c>
      <c r="U212" t="s">
        <v>1842</v>
      </c>
      <c r="V212" t="s">
        <v>1843</v>
      </c>
    </row>
    <row r="213" spans="1:22">
      <c r="A213" t="s">
        <v>1844</v>
      </c>
      <c r="B213" t="s">
        <v>1845</v>
      </c>
      <c r="C213" t="str">
        <f>PROPER(Table2[[#This Row],[product_name_old]])</f>
        <v>7Seven¬Æ Compatible Tata Sky Remote Control Replacement Of Original Dth Sd Hd Tata Play Set Top Box Remote - Ir Learning Universal Remote For Any Brand Tv - Pairing Must</v>
      </c>
      <c r="D213" s="14" t="s">
        <v>458</v>
      </c>
      <c r="E213">
        <v>235</v>
      </c>
      <c r="F213">
        <v>599</v>
      </c>
      <c r="G213" s="2" t="str">
        <f>IF(E213&lt;200,"&lt;₹200",IF(E213&lt;=500,"₹200-₹500","&gt;₹500"))</f>
        <v>₹200-₹500</v>
      </c>
      <c r="H213" s="2">
        <f>IF(I213&gt;=50%,1,0)</f>
        <v>1</v>
      </c>
      <c r="I213" s="1">
        <v>0.61</v>
      </c>
      <c r="J213" s="1">
        <f>(K213)+(M213/1000)</f>
        <v>3.6970000000000001</v>
      </c>
      <c r="K213">
        <v>3.5</v>
      </c>
      <c r="L213">
        <f>IF(Table2[[#This Row],[rating_count]]&lt;1000,1,0)</f>
        <v>1</v>
      </c>
      <c r="M213" s="4">
        <v>197</v>
      </c>
      <c r="N213" s="4">
        <f>PRODUCT(F213,M213)</f>
        <v>118003</v>
      </c>
      <c r="O213" t="s">
        <v>1846</v>
      </c>
      <c r="P213" t="s">
        <v>1847</v>
      </c>
      <c r="Q213" t="s">
        <v>1848</v>
      </c>
      <c r="R213" t="s">
        <v>1849</v>
      </c>
      <c r="S213" t="s">
        <v>1850</v>
      </c>
      <c r="T213" t="s">
        <v>1851</v>
      </c>
      <c r="U213" t="s">
        <v>1852</v>
      </c>
      <c r="V213" t="s">
        <v>1853</v>
      </c>
    </row>
    <row r="214" spans="1:22">
      <c r="A214" t="s">
        <v>1854</v>
      </c>
      <c r="B214" t="s">
        <v>12837</v>
      </c>
      <c r="C214" t="str">
        <f>PROPER(Table2[[#This Row],[product_name_old]])</f>
        <v>Amazon Basics Usb 2.0 Extension Cable For Personal Computer, Printer, 2-Pack - A-Male To A-Female - 3.3 Feet (1 Meter, Black)</v>
      </c>
      <c r="D214" s="14" t="s">
        <v>18</v>
      </c>
      <c r="E214">
        <v>299</v>
      </c>
      <c r="F214">
        <v>800</v>
      </c>
      <c r="G214" s="2" t="str">
        <f>IF(E214&lt;200,"&lt;₹200",IF(E214&lt;=500,"₹200-₹500","&gt;₹500"))</f>
        <v>₹200-₹500</v>
      </c>
      <c r="H214" s="2">
        <f>IF(I214&gt;=50%,1,0)</f>
        <v>1</v>
      </c>
      <c r="I214" s="1">
        <v>0.63</v>
      </c>
      <c r="J214" s="1">
        <f>(K214)+(M214/1000)</f>
        <v>79.477000000000004</v>
      </c>
      <c r="K214">
        <v>4.5</v>
      </c>
      <c r="L214">
        <f>IF(Table2[[#This Row],[rating_count]]&lt;1000,1,0)</f>
        <v>0</v>
      </c>
      <c r="M214" s="4">
        <v>74977</v>
      </c>
      <c r="N214" s="4">
        <f>PRODUCT(F214,M214)</f>
        <v>59981600</v>
      </c>
      <c r="O214" t="s">
        <v>1855</v>
      </c>
      <c r="P214" t="s">
        <v>303</v>
      </c>
      <c r="Q214" t="s">
        <v>304</v>
      </c>
      <c r="R214" t="s">
        <v>305</v>
      </c>
      <c r="S214" t="s">
        <v>306</v>
      </c>
      <c r="T214" t="s">
        <v>307</v>
      </c>
      <c r="U214" t="s">
        <v>1856</v>
      </c>
      <c r="V214" t="s">
        <v>1857</v>
      </c>
    </row>
    <row r="215" spans="1:22">
      <c r="A215" t="s">
        <v>1858</v>
      </c>
      <c r="B215" t="s">
        <v>1859</v>
      </c>
      <c r="C215" t="str">
        <f>PROPER(Table2[[#This Row],[product_name_old]])</f>
        <v>Amazon Basics Usb C To Lightning Tpe Mfi Certified Charging Cable (White, 1.2 Meter)</v>
      </c>
      <c r="D215" s="14" t="s">
        <v>18</v>
      </c>
      <c r="E215">
        <v>799</v>
      </c>
      <c r="F215" s="2">
        <v>1999</v>
      </c>
      <c r="G215" s="2" t="str">
        <f>IF(E215&lt;200,"&lt;₹200",IF(E215&lt;=500,"₹200-₹500","&gt;₹500"))</f>
        <v>&gt;₹500</v>
      </c>
      <c r="H215" s="2">
        <f>IF(I215&gt;=50%,1,0)</f>
        <v>1</v>
      </c>
      <c r="I215" s="1">
        <v>0.6</v>
      </c>
      <c r="J215" s="1">
        <f>(K215)+(M215/1000)</f>
        <v>12.783000000000001</v>
      </c>
      <c r="K215">
        <v>4.2</v>
      </c>
      <c r="L215">
        <f>IF(Table2[[#This Row],[rating_count]]&lt;1000,1,0)</f>
        <v>0</v>
      </c>
      <c r="M215" s="4">
        <v>8583</v>
      </c>
      <c r="N215" s="4">
        <f>PRODUCT(F215,M215)</f>
        <v>17157417</v>
      </c>
      <c r="O215" t="s">
        <v>1860</v>
      </c>
      <c r="P215" t="s">
        <v>1861</v>
      </c>
      <c r="Q215" t="s">
        <v>1862</v>
      </c>
      <c r="R215" t="s">
        <v>1863</v>
      </c>
      <c r="S215" t="s">
        <v>1864</v>
      </c>
      <c r="T215" t="s">
        <v>1865</v>
      </c>
      <c r="U215" t="s">
        <v>1866</v>
      </c>
      <c r="V215" t="s">
        <v>1867</v>
      </c>
    </row>
    <row r="216" spans="1:22">
      <c r="A216" t="s">
        <v>1868</v>
      </c>
      <c r="B216" t="s">
        <v>1869</v>
      </c>
      <c r="C216" t="str">
        <f>PROPER(Table2[[#This Row],[product_name_old]])</f>
        <v>Crypo‚Ñ¢ Universal Remote Compatible With Tata Sky Universal Hd &amp; Sd Set Top Box (Also Works With All Tv)</v>
      </c>
      <c r="D216" s="14" t="s">
        <v>458</v>
      </c>
      <c r="E216">
        <v>299</v>
      </c>
      <c r="F216">
        <v>999</v>
      </c>
      <c r="G216" s="2" t="str">
        <f>IF(E216&lt;200,"&lt;₹200",IF(E216&lt;=500,"₹200-₹500","&gt;₹500"))</f>
        <v>₹200-₹500</v>
      </c>
      <c r="H216" s="2">
        <f>IF(I216&gt;=50%,1,0)</f>
        <v>1</v>
      </c>
      <c r="I216" s="1">
        <v>0.7</v>
      </c>
      <c r="J216" s="1">
        <f>(K216)+(M216/1000)</f>
        <v>4.7279999999999998</v>
      </c>
      <c r="K216">
        <v>3.8</v>
      </c>
      <c r="L216">
        <f>IF(Table2[[#This Row],[rating_count]]&lt;1000,1,0)</f>
        <v>1</v>
      </c>
      <c r="M216" s="4">
        <v>928</v>
      </c>
      <c r="N216" s="4">
        <f>PRODUCT(F216,M216)</f>
        <v>927072</v>
      </c>
      <c r="O216" t="s">
        <v>1870</v>
      </c>
      <c r="P216" t="s">
        <v>1871</v>
      </c>
      <c r="Q216" t="s">
        <v>1872</v>
      </c>
      <c r="R216" t="s">
        <v>1873</v>
      </c>
      <c r="S216" t="s">
        <v>1874</v>
      </c>
      <c r="T216" t="s">
        <v>1875</v>
      </c>
      <c r="U216" t="s">
        <v>1876</v>
      </c>
      <c r="V216" t="s">
        <v>1877</v>
      </c>
    </row>
    <row r="217" spans="1:22">
      <c r="A217" t="s">
        <v>1878</v>
      </c>
      <c r="B217" t="s">
        <v>1879</v>
      </c>
      <c r="C217" t="str">
        <f>PROPER(Table2[[#This Row],[product_name_old]])</f>
        <v>Karbonn 80 Cm (32 Inches) Millennium Series Hd Ready Led Tv Kjw32Nshdf (Phantom Black) With Bezel-Less Design</v>
      </c>
      <c r="D217" s="14" t="s">
        <v>501</v>
      </c>
      <c r="E217" s="2">
        <v>6999</v>
      </c>
      <c r="F217" s="2">
        <v>16990</v>
      </c>
      <c r="G217" s="2" t="str">
        <f>IF(E217&lt;200,"&lt;₹200",IF(E217&lt;=500,"₹200-₹500","&gt;₹500"))</f>
        <v>&gt;₹500</v>
      </c>
      <c r="H217" s="2">
        <f>IF(I217&gt;=50%,1,0)</f>
        <v>1</v>
      </c>
      <c r="I217" s="1">
        <v>0.59</v>
      </c>
      <c r="J217" s="1">
        <f>(K217)+(M217/1000)</f>
        <v>3.9099999999999997</v>
      </c>
      <c r="K217">
        <v>3.8</v>
      </c>
      <c r="L217">
        <f>IF(Table2[[#This Row],[rating_count]]&lt;1000,1,0)</f>
        <v>1</v>
      </c>
      <c r="M217" s="4">
        <v>110</v>
      </c>
      <c r="N217" s="4">
        <f>PRODUCT(F217,M217)</f>
        <v>1868900</v>
      </c>
      <c r="O217" t="s">
        <v>1880</v>
      </c>
      <c r="P217" t="s">
        <v>1881</v>
      </c>
      <c r="Q217" t="s">
        <v>1882</v>
      </c>
      <c r="R217" t="s">
        <v>1883</v>
      </c>
      <c r="S217" t="s">
        <v>1884</v>
      </c>
      <c r="T217" t="s">
        <v>1885</v>
      </c>
      <c r="U217" t="s">
        <v>1886</v>
      </c>
      <c r="V217" t="s">
        <v>1887</v>
      </c>
    </row>
    <row r="218" spans="1:22">
      <c r="A218" t="s">
        <v>1888</v>
      </c>
      <c r="B218" t="s">
        <v>1889</v>
      </c>
      <c r="C218" t="str">
        <f>PROPER(Table2[[#This Row],[product_name_old]])</f>
        <v>Oneplus 138.7 Cm (55 Inches) U Series 4K Led Smart Android Tv 55U1S (Black)</v>
      </c>
      <c r="D218" s="14" t="s">
        <v>168</v>
      </c>
      <c r="E218" s="2">
        <v>42999</v>
      </c>
      <c r="F218" s="2">
        <v>59999</v>
      </c>
      <c r="G218" s="2" t="str">
        <f>IF(E218&lt;200,"&lt;₹200",IF(E218&lt;=500,"₹200-₹500","&gt;₹500"))</f>
        <v>&gt;₹500</v>
      </c>
      <c r="H218" s="2">
        <f>IF(I218&gt;=50%,1,0)</f>
        <v>0</v>
      </c>
      <c r="I218" s="1">
        <v>0.28000000000000003</v>
      </c>
      <c r="J218" s="1">
        <f>(K218)+(M218/1000)</f>
        <v>10.853</v>
      </c>
      <c r="K218">
        <v>4.0999999999999996</v>
      </c>
      <c r="L218">
        <f>IF(Table2[[#This Row],[rating_count]]&lt;1000,1,0)</f>
        <v>0</v>
      </c>
      <c r="M218" s="4">
        <v>6753</v>
      </c>
      <c r="N218" s="4">
        <f>PRODUCT(F218,M218)</f>
        <v>405173247</v>
      </c>
      <c r="O218" t="s">
        <v>1890</v>
      </c>
      <c r="P218" t="s">
        <v>1891</v>
      </c>
      <c r="Q218" t="s">
        <v>1892</v>
      </c>
      <c r="R218" t="s">
        <v>1893</v>
      </c>
      <c r="S218" t="s">
        <v>1894</v>
      </c>
      <c r="T218" t="s">
        <v>1895</v>
      </c>
      <c r="U218" t="s">
        <v>1896</v>
      </c>
      <c r="V218" t="s">
        <v>1897</v>
      </c>
    </row>
    <row r="219" spans="1:22">
      <c r="A219" t="s">
        <v>1898</v>
      </c>
      <c r="B219" t="s">
        <v>1899</v>
      </c>
      <c r="C219" t="str">
        <f>PROPER(Table2[[#This Row],[product_name_old]])</f>
        <v>Posh 1.5 Meter High Speed Gold Plated Hdmi Male To Female Extension Cable (Black)</v>
      </c>
      <c r="D219" s="14" t="s">
        <v>128</v>
      </c>
      <c r="E219">
        <v>173</v>
      </c>
      <c r="F219">
        <v>999</v>
      </c>
      <c r="G219" s="2" t="str">
        <f>IF(E219&lt;200,"&lt;₹200",IF(E219&lt;=500,"₹200-₹500","&gt;₹500"))</f>
        <v>&lt;₹200</v>
      </c>
      <c r="H219" s="2">
        <f>IF(I219&gt;=50%,1,0)</f>
        <v>1</v>
      </c>
      <c r="I219" s="1">
        <v>0.83</v>
      </c>
      <c r="J219" s="1">
        <f>(K219)+(M219/1000)</f>
        <v>5.5369999999999999</v>
      </c>
      <c r="K219">
        <v>4.3</v>
      </c>
      <c r="L219">
        <f>IF(Table2[[#This Row],[rating_count]]&lt;1000,1,0)</f>
        <v>0</v>
      </c>
      <c r="M219" s="4">
        <v>1237</v>
      </c>
      <c r="N219" s="4">
        <f>PRODUCT(F219,M219)</f>
        <v>1235763</v>
      </c>
      <c r="O219" t="s">
        <v>1900</v>
      </c>
      <c r="P219" t="s">
        <v>1901</v>
      </c>
      <c r="Q219" t="s">
        <v>1902</v>
      </c>
      <c r="R219" t="s">
        <v>1903</v>
      </c>
      <c r="S219" t="s">
        <v>1904</v>
      </c>
      <c r="T219" t="s">
        <v>1905</v>
      </c>
      <c r="U219" t="s">
        <v>1906</v>
      </c>
      <c r="V219" t="s">
        <v>1907</v>
      </c>
    </row>
    <row r="220" spans="1:22">
      <c r="A220" t="s">
        <v>1908</v>
      </c>
      <c r="B220" t="s">
        <v>1909</v>
      </c>
      <c r="C220" t="str">
        <f>PROPER(Table2[[#This Row],[product_name_old]])</f>
        <v>Amazon Basics Hdmi Coupler,Black</v>
      </c>
      <c r="D220" s="14" t="s">
        <v>1910</v>
      </c>
      <c r="E220">
        <v>209</v>
      </c>
      <c r="F220">
        <v>600</v>
      </c>
      <c r="G220" s="2" t="str">
        <f>IF(E220&lt;200,"&lt;₹200",IF(E220&lt;=500,"₹200-₹500","&gt;₹500"))</f>
        <v>₹200-₹500</v>
      </c>
      <c r="H220" s="2">
        <f>IF(I220&gt;=50%,1,0)</f>
        <v>1</v>
      </c>
      <c r="I220" s="1">
        <v>0.65</v>
      </c>
      <c r="J220" s="1">
        <f>(K220)+(M220/1000)</f>
        <v>23.271999999999998</v>
      </c>
      <c r="K220">
        <v>4.4000000000000004</v>
      </c>
      <c r="L220">
        <f>IF(Table2[[#This Row],[rating_count]]&lt;1000,1,0)</f>
        <v>0</v>
      </c>
      <c r="M220" s="4">
        <v>18872</v>
      </c>
      <c r="N220" s="4">
        <f>PRODUCT(F220,M220)</f>
        <v>11323200</v>
      </c>
      <c r="O220" t="s">
        <v>1911</v>
      </c>
      <c r="P220" t="s">
        <v>1912</v>
      </c>
      <c r="Q220" t="s">
        <v>1913</v>
      </c>
      <c r="R220" t="s">
        <v>1914</v>
      </c>
      <c r="S220" t="s">
        <v>1915</v>
      </c>
      <c r="T220" t="s">
        <v>1916</v>
      </c>
      <c r="U220" t="s">
        <v>1917</v>
      </c>
      <c r="V220" t="s">
        <v>1918</v>
      </c>
    </row>
    <row r="221" spans="1:22">
      <c r="A221" t="s">
        <v>1919</v>
      </c>
      <c r="B221" t="s">
        <v>1920</v>
      </c>
      <c r="C221" t="str">
        <f>PROPER(Table2[[#This Row],[product_name_old]])</f>
        <v>Boat Ltg 550V3 Lightning Apple Mfi Certified Cable With Spaceship Grade Aluminium Housing,Stress Resistance, Rapid 2.4A Charging &amp; 480Mbps Data Sync, 1M Length &amp; 10000+ Bends Lifespan(Mercurial Black)</v>
      </c>
      <c r="D221" s="14" t="s">
        <v>18</v>
      </c>
      <c r="E221">
        <v>848.99</v>
      </c>
      <c r="F221" s="2">
        <v>1490</v>
      </c>
      <c r="G221" s="2" t="str">
        <f>IF(E221&lt;200,"&lt;₹200",IF(E221&lt;=500,"₹200-₹500","&gt;₹500"))</f>
        <v>&gt;₹500</v>
      </c>
      <c r="H221" s="2">
        <f>IF(I221&gt;=50%,1,0)</f>
        <v>0</v>
      </c>
      <c r="I221" s="1">
        <v>0.43</v>
      </c>
      <c r="J221" s="1">
        <f>(K221)+(M221/1000)</f>
        <v>4.2560000000000002</v>
      </c>
      <c r="K221">
        <v>3.9</v>
      </c>
      <c r="L221">
        <f>IF(Table2[[#This Row],[rating_count]]&lt;1000,1,0)</f>
        <v>1</v>
      </c>
      <c r="M221" s="4">
        <v>356</v>
      </c>
      <c r="N221" s="4">
        <f>PRODUCT(F221,M221)</f>
        <v>530440</v>
      </c>
      <c r="O221" t="s">
        <v>1921</v>
      </c>
      <c r="P221" t="s">
        <v>1922</v>
      </c>
      <c r="Q221" t="s">
        <v>1923</v>
      </c>
      <c r="R221" t="s">
        <v>1924</v>
      </c>
      <c r="S221" t="s">
        <v>1925</v>
      </c>
      <c r="T221" t="s">
        <v>1926</v>
      </c>
      <c r="U221" t="s">
        <v>1927</v>
      </c>
      <c r="V221" t="s">
        <v>1928</v>
      </c>
    </row>
    <row r="222" spans="1:22">
      <c r="A222" t="s">
        <v>1929</v>
      </c>
      <c r="B222" t="s">
        <v>1930</v>
      </c>
      <c r="C222" t="str">
        <f>PROPER(Table2[[#This Row],[product_name_old]])</f>
        <v>Wayona Nylon Braided Usb Syncing And Charging Cable Sync And Charging Cable For Iphone, Ipad (3 Ft, Black) - Pack Of 2</v>
      </c>
      <c r="D222" s="14" t="s">
        <v>18</v>
      </c>
      <c r="E222">
        <v>649</v>
      </c>
      <c r="F222" s="2">
        <v>1999</v>
      </c>
      <c r="G222" s="2" t="str">
        <f>IF(E222&lt;200,"&lt;₹200",IF(E222&lt;=500,"₹200-₹500","&gt;₹500"))</f>
        <v>&gt;₹500</v>
      </c>
      <c r="H222" s="2">
        <f>IF(I222&gt;=50%,1,0)</f>
        <v>1</v>
      </c>
      <c r="I222" s="1">
        <v>0.68</v>
      </c>
      <c r="J222" s="1">
        <f>(K222)+(M222/1000)</f>
        <v>28.468999999999998</v>
      </c>
      <c r="K222">
        <v>4.2</v>
      </c>
      <c r="L222">
        <f>IF(Table2[[#This Row],[rating_count]]&lt;1000,1,0)</f>
        <v>0</v>
      </c>
      <c r="M222" s="4">
        <v>24269</v>
      </c>
      <c r="N222" s="4">
        <f>PRODUCT(F222,M222)</f>
        <v>48513731</v>
      </c>
      <c r="O222" t="s">
        <v>1931</v>
      </c>
      <c r="P222" t="s">
        <v>20</v>
      </c>
      <c r="Q222" t="s">
        <v>21</v>
      </c>
      <c r="R222" t="s">
        <v>22</v>
      </c>
      <c r="S222" t="s">
        <v>23</v>
      </c>
      <c r="T222" t="s">
        <v>817</v>
      </c>
      <c r="U222" t="s">
        <v>1932</v>
      </c>
      <c r="V222" t="s">
        <v>1933</v>
      </c>
    </row>
    <row r="223" spans="1:22">
      <c r="A223" t="s">
        <v>1934</v>
      </c>
      <c r="B223" t="s">
        <v>1935</v>
      </c>
      <c r="C223" t="str">
        <f>PROPER(Table2[[#This Row],[product_name_old]])</f>
        <v>Astigo Compatible Remote For Airtel Digital Set Top Box (Pairing Required With Tv Remote)</v>
      </c>
      <c r="D223" s="14" t="s">
        <v>458</v>
      </c>
      <c r="E223">
        <v>299</v>
      </c>
      <c r="F223">
        <v>899</v>
      </c>
      <c r="G223" s="2" t="str">
        <f>IF(E223&lt;200,"&lt;₹200",IF(E223&lt;=500,"₹200-₹500","&gt;₹500"))</f>
        <v>₹200-₹500</v>
      </c>
      <c r="H223" s="2">
        <f>IF(I223&gt;=50%,1,0)</f>
        <v>1</v>
      </c>
      <c r="I223" s="1">
        <v>0.67</v>
      </c>
      <c r="J223" s="1">
        <f>(K223)+(M223/1000)</f>
        <v>4.2249999999999996</v>
      </c>
      <c r="K223">
        <v>3.8</v>
      </c>
      <c r="L223">
        <f>IF(Table2[[#This Row],[rating_count]]&lt;1000,1,0)</f>
        <v>1</v>
      </c>
      <c r="M223" s="4">
        <v>425</v>
      </c>
      <c r="N223" s="4">
        <f>PRODUCT(F223,M223)</f>
        <v>382075</v>
      </c>
      <c r="O223" t="s">
        <v>1936</v>
      </c>
      <c r="P223" t="s">
        <v>1937</v>
      </c>
      <c r="Q223" t="s">
        <v>1938</v>
      </c>
      <c r="R223" t="s">
        <v>1939</v>
      </c>
      <c r="S223" t="s">
        <v>1940</v>
      </c>
      <c r="T223" t="s">
        <v>1941</v>
      </c>
      <c r="U223" t="s">
        <v>1942</v>
      </c>
      <c r="V223" t="s">
        <v>1943</v>
      </c>
    </row>
    <row r="224" spans="1:22">
      <c r="A224" t="s">
        <v>1944</v>
      </c>
      <c r="B224" t="s">
        <v>1945</v>
      </c>
      <c r="C224" t="str">
        <f>PROPER(Table2[[#This Row],[product_name_old]])</f>
        <v>Caprigo Heavy Duty Tv Wall Mount Stand For 12 To 27 Inches Led/Lcd/Monitor Screen'S, Full Motion Rotatable Universal Tv &amp; Monitor Wall Mount Bracket With Swivel &amp; Tilt Adjustments (Single Arm - M416)</v>
      </c>
      <c r="D224" s="14" t="s">
        <v>635</v>
      </c>
      <c r="E224">
        <v>399</v>
      </c>
      <c r="F224">
        <v>799</v>
      </c>
      <c r="G224" s="2" t="str">
        <f>IF(E224&lt;200,"&lt;₹200",IF(E224&lt;=500,"₹200-₹500","&gt;₹500"))</f>
        <v>₹200-₹500</v>
      </c>
      <c r="H224" s="2">
        <f>IF(I224&gt;=50%,1,0)</f>
        <v>1</v>
      </c>
      <c r="I224" s="1">
        <v>0.5</v>
      </c>
      <c r="J224" s="1">
        <f>(K224)+(M224/1000)</f>
        <v>5.2609999999999992</v>
      </c>
      <c r="K224">
        <v>4.0999999999999996</v>
      </c>
      <c r="L224">
        <f>IF(Table2[[#This Row],[rating_count]]&lt;1000,1,0)</f>
        <v>0</v>
      </c>
      <c r="M224" s="4">
        <v>1161</v>
      </c>
      <c r="N224" s="4">
        <f>PRODUCT(F224,M224)</f>
        <v>927639</v>
      </c>
      <c r="O224" t="s">
        <v>1946</v>
      </c>
      <c r="P224" t="s">
        <v>1947</v>
      </c>
      <c r="Q224" t="s">
        <v>1948</v>
      </c>
      <c r="R224" t="s">
        <v>1949</v>
      </c>
      <c r="S224" t="s">
        <v>1950</v>
      </c>
      <c r="T224" t="s">
        <v>1951</v>
      </c>
      <c r="U224" t="s">
        <v>1952</v>
      </c>
      <c r="V224" t="s">
        <v>1953</v>
      </c>
    </row>
    <row r="225" spans="1:22">
      <c r="A225" t="s">
        <v>1954</v>
      </c>
      <c r="B225" t="s">
        <v>1955</v>
      </c>
      <c r="C225" t="str">
        <f>PROPER(Table2[[#This Row],[product_name_old]])</f>
        <v>Portronics Konnect L 60W Pd Type C To Type C Mobile Charging Cable, 1.2M, Fast Data Sync, Tangle Resistant, Tpe+Nylon Braided(Grey)</v>
      </c>
      <c r="D225" s="14" t="s">
        <v>18</v>
      </c>
      <c r="E225">
        <v>249</v>
      </c>
      <c r="F225">
        <v>499</v>
      </c>
      <c r="G225" s="2" t="str">
        <f>IF(E225&lt;200,"&lt;₹200",IF(E225&lt;=500,"₹200-₹500","&gt;₹500"))</f>
        <v>₹200-₹500</v>
      </c>
      <c r="H225" s="2">
        <f>IF(I225&gt;=50%,1,0)</f>
        <v>1</v>
      </c>
      <c r="I225" s="1">
        <v>0.5</v>
      </c>
      <c r="J225" s="1">
        <f>(K225)+(M225/1000)</f>
        <v>5.6079999999999997</v>
      </c>
      <c r="K225">
        <v>4.0999999999999996</v>
      </c>
      <c r="L225">
        <f>IF(Table2[[#This Row],[rating_count]]&lt;1000,1,0)</f>
        <v>0</v>
      </c>
      <c r="M225" s="4">
        <v>1508</v>
      </c>
      <c r="N225" s="4">
        <f>PRODUCT(F225,M225)</f>
        <v>752492</v>
      </c>
      <c r="O225" t="s">
        <v>1956</v>
      </c>
      <c r="P225" t="s">
        <v>1957</v>
      </c>
      <c r="Q225" t="s">
        <v>1958</v>
      </c>
      <c r="R225" t="s">
        <v>1959</v>
      </c>
      <c r="S225" t="s">
        <v>1960</v>
      </c>
      <c r="T225" t="s">
        <v>12736</v>
      </c>
      <c r="U225" t="s">
        <v>1961</v>
      </c>
      <c r="V225" t="s">
        <v>1962</v>
      </c>
    </row>
    <row r="226" spans="1:22">
      <c r="A226" t="s">
        <v>1963</v>
      </c>
      <c r="B226" t="s">
        <v>1964</v>
      </c>
      <c r="C226" t="str">
        <f>PROPER(Table2[[#This Row],[product_name_old]])</f>
        <v>Tata Sky Hd Connection With 1 Month Basic Package And Free Installation</v>
      </c>
      <c r="D226" s="14" t="s">
        <v>1965</v>
      </c>
      <c r="E226" s="2">
        <v>1249</v>
      </c>
      <c r="F226" s="2">
        <v>2299</v>
      </c>
      <c r="G226" s="2" t="str">
        <f>IF(E226&lt;200,"&lt;₹200",IF(E226&lt;=500,"₹200-₹500","&gt;₹500"))</f>
        <v>&gt;₹500</v>
      </c>
      <c r="H226" s="2">
        <f>IF(I226&gt;=50%,1,0)</f>
        <v>0</v>
      </c>
      <c r="I226" s="1">
        <v>0.46</v>
      </c>
      <c r="J226" s="1">
        <f>(K226)+(M226/1000)</f>
        <v>11.936</v>
      </c>
      <c r="K226">
        <v>4.3</v>
      </c>
      <c r="L226">
        <f>IF(Table2[[#This Row],[rating_count]]&lt;1000,1,0)</f>
        <v>0</v>
      </c>
      <c r="M226" s="4">
        <v>7636</v>
      </c>
      <c r="N226" s="4">
        <f>PRODUCT(F226,M226)</f>
        <v>17555164</v>
      </c>
      <c r="O226" t="s">
        <v>1966</v>
      </c>
      <c r="P226" t="s">
        <v>1967</v>
      </c>
      <c r="Q226" t="s">
        <v>1968</v>
      </c>
      <c r="R226" t="s">
        <v>1969</v>
      </c>
      <c r="S226" t="s">
        <v>1970</v>
      </c>
      <c r="T226" t="s">
        <v>1971</v>
      </c>
      <c r="U226" t="s">
        <v>1972</v>
      </c>
      <c r="V226" t="s">
        <v>1973</v>
      </c>
    </row>
    <row r="227" spans="1:22">
      <c r="A227" t="s">
        <v>1974</v>
      </c>
      <c r="B227" t="s">
        <v>1975</v>
      </c>
      <c r="C227" t="str">
        <f>PROPER(Table2[[#This Row],[product_name_old]])</f>
        <v>Remote Compatible For Samsung Led/Lcd Remote Control Works With Samsung Led/Lcd Tv By Trend Trail</v>
      </c>
      <c r="D227" s="14" t="s">
        <v>458</v>
      </c>
      <c r="E227">
        <v>213</v>
      </c>
      <c r="F227">
        <v>499</v>
      </c>
      <c r="G227" s="2" t="str">
        <f>IF(E227&lt;200,"&lt;₹200",IF(E227&lt;=500,"₹200-₹500","&gt;₹500"))</f>
        <v>₹200-₹500</v>
      </c>
      <c r="H227" s="2">
        <f>IF(I227&gt;=50%,1,0)</f>
        <v>1</v>
      </c>
      <c r="I227" s="1">
        <v>0.56999999999999995</v>
      </c>
      <c r="J227" s="1">
        <f>(K227)+(M227/1000)</f>
        <v>3.9460000000000002</v>
      </c>
      <c r="K227">
        <v>3.7</v>
      </c>
      <c r="L227">
        <f>IF(Table2[[#This Row],[rating_count]]&lt;1000,1,0)</f>
        <v>1</v>
      </c>
      <c r="M227" s="4">
        <v>246</v>
      </c>
      <c r="N227" s="4">
        <f>PRODUCT(F227,M227)</f>
        <v>122754</v>
      </c>
      <c r="O227" t="s">
        <v>1976</v>
      </c>
      <c r="P227" t="s">
        <v>1977</v>
      </c>
      <c r="Q227" t="s">
        <v>1978</v>
      </c>
      <c r="R227" t="s">
        <v>1979</v>
      </c>
      <c r="S227" t="s">
        <v>1980</v>
      </c>
      <c r="T227" t="s">
        <v>1981</v>
      </c>
      <c r="U227" t="s">
        <v>1982</v>
      </c>
      <c r="V227" t="s">
        <v>1983</v>
      </c>
    </row>
    <row r="228" spans="1:22">
      <c r="A228" t="s">
        <v>1984</v>
      </c>
      <c r="B228" t="s">
        <v>1985</v>
      </c>
      <c r="C228" t="str">
        <f>PROPER(Table2[[#This Row],[product_name_old]])</f>
        <v>Sonivision Sa-D10 Sa-D100 Sa-D40 Home Theater Systems Remote Compatible With Sony Rm-Anu156</v>
      </c>
      <c r="D228" s="14" t="s">
        <v>458</v>
      </c>
      <c r="E228">
        <v>209</v>
      </c>
      <c r="F228">
        <v>499</v>
      </c>
      <c r="G228" s="2" t="str">
        <f>IF(E228&lt;200,"&lt;₹200",IF(E228&lt;=500,"₹200-₹500","&gt;₹500"))</f>
        <v>₹200-₹500</v>
      </c>
      <c r="H228" s="2">
        <f>IF(I228&gt;=50%,1,0)</f>
        <v>1</v>
      </c>
      <c r="I228" s="1">
        <v>0.57999999999999996</v>
      </c>
      <c r="J228" s="1">
        <f>(K228)+(M228/1000)</f>
        <v>4.4790000000000001</v>
      </c>
      <c r="K228">
        <v>4</v>
      </c>
      <c r="L228">
        <f>IF(Table2[[#This Row],[rating_count]]&lt;1000,1,0)</f>
        <v>1</v>
      </c>
      <c r="M228" s="4">
        <v>479</v>
      </c>
      <c r="N228" s="4">
        <f>PRODUCT(F228,M228)</f>
        <v>239021</v>
      </c>
      <c r="O228" t="s">
        <v>1986</v>
      </c>
      <c r="P228" t="s">
        <v>1987</v>
      </c>
      <c r="Q228" t="s">
        <v>1988</v>
      </c>
      <c r="R228" t="s">
        <v>1989</v>
      </c>
      <c r="S228" t="s">
        <v>1990</v>
      </c>
      <c r="T228" t="s">
        <v>1991</v>
      </c>
      <c r="U228" t="s">
        <v>1992</v>
      </c>
      <c r="V228" t="s">
        <v>1993</v>
      </c>
    </row>
    <row r="229" spans="1:22">
      <c r="A229" t="s">
        <v>1994</v>
      </c>
      <c r="B229" t="s">
        <v>1995</v>
      </c>
      <c r="C229" t="str">
        <f>PROPER(Table2[[#This Row],[product_name_old]])</f>
        <v>Rts‚Ñ¢ High Speed 3D Full Hd 1080P Support (10 Meters) Hdmi Male To Hdmi Male Cable Tv Lead 1.4V For All Hdmi Devices- Black (10M - 30 Feet)</v>
      </c>
      <c r="D229" s="14" t="s">
        <v>128</v>
      </c>
      <c r="E229">
        <v>598</v>
      </c>
      <c r="F229" s="2">
        <v>4999</v>
      </c>
      <c r="G229" s="2" t="str">
        <f>IF(E229&lt;200,"&lt;₹200",IF(E229&lt;=500,"₹200-₹500","&gt;₹500"))</f>
        <v>&gt;₹500</v>
      </c>
      <c r="H229" s="2">
        <f>IF(I229&gt;=50%,1,0)</f>
        <v>1</v>
      </c>
      <c r="I229" s="1">
        <v>0.88</v>
      </c>
      <c r="J229" s="1">
        <f>(K229)+(M229/1000)</f>
        <v>5.1100000000000003</v>
      </c>
      <c r="K229">
        <v>4.2</v>
      </c>
      <c r="L229">
        <f>IF(Table2[[#This Row],[rating_count]]&lt;1000,1,0)</f>
        <v>1</v>
      </c>
      <c r="M229" s="4">
        <v>910</v>
      </c>
      <c r="N229" s="4">
        <f>PRODUCT(F229,M229)</f>
        <v>4549090</v>
      </c>
      <c r="O229" t="s">
        <v>1996</v>
      </c>
      <c r="P229" t="s">
        <v>1997</v>
      </c>
      <c r="Q229" t="s">
        <v>1998</v>
      </c>
      <c r="R229" t="s">
        <v>1999</v>
      </c>
      <c r="S229" t="s">
        <v>2000</v>
      </c>
      <c r="T229" t="s">
        <v>2001</v>
      </c>
      <c r="U229" t="s">
        <v>2002</v>
      </c>
      <c r="V229" t="s">
        <v>2003</v>
      </c>
    </row>
    <row r="230" spans="1:22">
      <c r="A230" t="s">
        <v>2004</v>
      </c>
      <c r="B230" t="s">
        <v>2005</v>
      </c>
      <c r="C230" t="str">
        <f>PROPER(Table2[[#This Row],[product_name_old]])</f>
        <v>Boat Ltg 500 Apple Mfi Certified For Iphone, Ipad And Ipod 2Mtr Data Cable(Metallic Silver)</v>
      </c>
      <c r="D230" s="14" t="s">
        <v>18</v>
      </c>
      <c r="E230">
        <v>799</v>
      </c>
      <c r="F230" s="2">
        <v>1749</v>
      </c>
      <c r="G230" s="2" t="str">
        <f>IF(E230&lt;200,"&lt;₹200",IF(E230&lt;=500,"₹200-₹500","&gt;₹500"))</f>
        <v>&gt;₹500</v>
      </c>
      <c r="H230" s="2">
        <f>IF(I230&gt;=50%,1,0)</f>
        <v>1</v>
      </c>
      <c r="I230" s="1">
        <v>0.54</v>
      </c>
      <c r="J230" s="1">
        <f>(K230)+(M230/1000)</f>
        <v>9.7259999999999991</v>
      </c>
      <c r="K230">
        <v>4.0999999999999996</v>
      </c>
      <c r="L230">
        <f>IF(Table2[[#This Row],[rating_count]]&lt;1000,1,0)</f>
        <v>0</v>
      </c>
      <c r="M230" s="4">
        <v>5626</v>
      </c>
      <c r="N230" s="4">
        <f>PRODUCT(F230,M230)</f>
        <v>9839874</v>
      </c>
      <c r="O230" t="s">
        <v>2006</v>
      </c>
      <c r="P230" t="s">
        <v>2007</v>
      </c>
      <c r="Q230" t="s">
        <v>2008</v>
      </c>
      <c r="R230" t="s">
        <v>2009</v>
      </c>
      <c r="S230" t="s">
        <v>2010</v>
      </c>
      <c r="T230" t="s">
        <v>2011</v>
      </c>
      <c r="U230" t="s">
        <v>2012</v>
      </c>
      <c r="V230" t="s">
        <v>2013</v>
      </c>
    </row>
    <row r="231" spans="1:22">
      <c r="A231" t="s">
        <v>2014</v>
      </c>
      <c r="B231" t="s">
        <v>2015</v>
      </c>
      <c r="C231" t="str">
        <f>PROPER(Table2[[#This Row],[product_name_old]])</f>
        <v>Agaro Blaze Usba To Micro +Type C 2In1 Braided 1.2M Cable</v>
      </c>
      <c r="D231" s="14" t="s">
        <v>18</v>
      </c>
      <c r="E231">
        <v>159</v>
      </c>
      <c r="F231">
        <v>595</v>
      </c>
      <c r="G231" s="2" t="str">
        <f>IF(E231&lt;200,"&lt;₹200",IF(E231&lt;=500,"₹200-₹500","&gt;₹500"))</f>
        <v>&lt;₹200</v>
      </c>
      <c r="H231" s="2">
        <f>IF(I231&gt;=50%,1,0)</f>
        <v>1</v>
      </c>
      <c r="I231" s="1">
        <v>0.73</v>
      </c>
      <c r="J231" s="1">
        <f>(K231)+(M231/1000)</f>
        <v>18.483999999999998</v>
      </c>
      <c r="K231">
        <v>4.3</v>
      </c>
      <c r="L231">
        <f>IF(Table2[[#This Row],[rating_count]]&lt;1000,1,0)</f>
        <v>0</v>
      </c>
      <c r="M231" s="4">
        <v>14184</v>
      </c>
      <c r="N231" s="4">
        <f>PRODUCT(F231,M231)</f>
        <v>8439480</v>
      </c>
      <c r="O231" t="s">
        <v>2016</v>
      </c>
      <c r="P231" t="s">
        <v>2017</v>
      </c>
      <c r="Q231" t="s">
        <v>2018</v>
      </c>
      <c r="R231" t="s">
        <v>2019</v>
      </c>
      <c r="S231" t="s">
        <v>2020</v>
      </c>
      <c r="T231" t="s">
        <v>2021</v>
      </c>
      <c r="U231" t="s">
        <v>2022</v>
      </c>
      <c r="V231" t="s">
        <v>2023</v>
      </c>
    </row>
    <row r="232" spans="1:22">
      <c r="A232" t="s">
        <v>2024</v>
      </c>
      <c r="B232" t="s">
        <v>12838</v>
      </c>
      <c r="C232" t="str">
        <f>PROPER(Table2[[#This Row],[product_name_old]])</f>
        <v>Amazon Basics 6 Feet Displayport To Displayport Cable - (Not Hdmi Cable) (Gold)</v>
      </c>
      <c r="D232" s="14" t="s">
        <v>2025</v>
      </c>
      <c r="E232">
        <v>499</v>
      </c>
      <c r="F232" s="2">
        <v>1100</v>
      </c>
      <c r="G232" s="2" t="str">
        <f>IF(E232&lt;200,"&lt;₹200",IF(E232&lt;=500,"₹200-₹500","&gt;₹500"))</f>
        <v>₹200-₹500</v>
      </c>
      <c r="H232" s="2">
        <f>IF(I232&gt;=50%,1,0)</f>
        <v>1</v>
      </c>
      <c r="I232" s="1">
        <v>0.55000000000000004</v>
      </c>
      <c r="J232" s="1">
        <f>(K232)+(M232/1000)</f>
        <v>29.576999999999998</v>
      </c>
      <c r="K232">
        <v>4.4000000000000004</v>
      </c>
      <c r="L232">
        <f>IF(Table2[[#This Row],[rating_count]]&lt;1000,1,0)</f>
        <v>0</v>
      </c>
      <c r="M232" s="4">
        <v>25177</v>
      </c>
      <c r="N232" s="4">
        <f>PRODUCT(F232,M232)</f>
        <v>27694700</v>
      </c>
      <c r="O232" t="s">
        <v>2026</v>
      </c>
      <c r="P232" t="s">
        <v>2027</v>
      </c>
      <c r="Q232" t="s">
        <v>2028</v>
      </c>
      <c r="R232" t="s">
        <v>2029</v>
      </c>
      <c r="S232" t="s">
        <v>2030</v>
      </c>
      <c r="T232" t="s">
        <v>2031</v>
      </c>
      <c r="U232" t="s">
        <v>2032</v>
      </c>
      <c r="V232" t="s">
        <v>2033</v>
      </c>
    </row>
    <row r="233" spans="1:22">
      <c r="A233" t="s">
        <v>2034</v>
      </c>
      <c r="B233" t="s">
        <v>2035</v>
      </c>
      <c r="C233" t="str">
        <f>PROPER(Table2[[#This Row],[product_name_old]])</f>
        <v>Mi 108 Cm (43 Inches) 5X Series 4K Ultra Hd Led Smart Android Tv L43M6-Es (Grey)</v>
      </c>
      <c r="D233" s="14" t="s">
        <v>168</v>
      </c>
      <c r="E233" s="2">
        <v>31999</v>
      </c>
      <c r="F233" s="2">
        <v>49999</v>
      </c>
      <c r="G233" s="2" t="str">
        <f>IF(E233&lt;200,"&lt;₹200",IF(E233&lt;=500,"₹200-₹500","&gt;₹500"))</f>
        <v>&gt;₹500</v>
      </c>
      <c r="H233" s="2">
        <f>IF(I233&gt;=50%,1,0)</f>
        <v>0</v>
      </c>
      <c r="I233" s="1">
        <v>0.36</v>
      </c>
      <c r="J233" s="1">
        <f>(K233)+(M233/1000)</f>
        <v>25.552</v>
      </c>
      <c r="K233">
        <v>4.3</v>
      </c>
      <c r="L233">
        <f>IF(Table2[[#This Row],[rating_count]]&lt;1000,1,0)</f>
        <v>0</v>
      </c>
      <c r="M233" s="4">
        <v>21252</v>
      </c>
      <c r="N233" s="4">
        <f>PRODUCT(F233,M233)</f>
        <v>1062578748</v>
      </c>
      <c r="O233" t="s">
        <v>2036</v>
      </c>
      <c r="P233" t="s">
        <v>2037</v>
      </c>
      <c r="Q233" t="s">
        <v>2038</v>
      </c>
      <c r="R233" t="s">
        <v>2039</v>
      </c>
      <c r="S233" t="s">
        <v>2040</v>
      </c>
      <c r="T233" t="s">
        <v>2041</v>
      </c>
      <c r="U233" t="s">
        <v>2042</v>
      </c>
      <c r="V233" t="s">
        <v>2043</v>
      </c>
    </row>
    <row r="234" spans="1:22">
      <c r="A234" t="s">
        <v>2044</v>
      </c>
      <c r="B234" t="s">
        <v>2045</v>
      </c>
      <c r="C234" t="str">
        <f>PROPER(Table2[[#This Row],[product_name_old]])</f>
        <v>Sansui 140Cm (55 Inches) 4K Ultra Hd Certified Android Led Tv With Dolby Audio &amp; Dolby Vision Jsw55Asuhd (Mystique Black)</v>
      </c>
      <c r="D234" s="14" t="s">
        <v>168</v>
      </c>
      <c r="E234" s="2">
        <v>32990</v>
      </c>
      <c r="F234" s="2">
        <v>56790</v>
      </c>
      <c r="G234" s="2" t="str">
        <f>IF(E234&lt;200,"&lt;₹200",IF(E234&lt;=500,"₹200-₹500","&gt;₹500"))</f>
        <v>&gt;₹500</v>
      </c>
      <c r="H234" s="2">
        <f>IF(I234&gt;=50%,1,0)</f>
        <v>0</v>
      </c>
      <c r="I234" s="1">
        <v>0.42</v>
      </c>
      <c r="J234" s="1">
        <f>(K234)+(M234/1000)</f>
        <v>4.867</v>
      </c>
      <c r="K234">
        <v>4.3</v>
      </c>
      <c r="L234">
        <f>IF(Table2[[#This Row],[rating_count]]&lt;1000,1,0)</f>
        <v>1</v>
      </c>
      <c r="M234" s="4">
        <v>567</v>
      </c>
      <c r="N234" s="4">
        <f>PRODUCT(F234,M234)</f>
        <v>32199930</v>
      </c>
      <c r="O234" t="s">
        <v>2046</v>
      </c>
      <c r="P234" t="s">
        <v>2047</v>
      </c>
      <c r="Q234" t="s">
        <v>2048</v>
      </c>
      <c r="R234" t="s">
        <v>2049</v>
      </c>
      <c r="S234" t="s">
        <v>2050</v>
      </c>
      <c r="T234" t="s">
        <v>2051</v>
      </c>
      <c r="U234" t="s">
        <v>2052</v>
      </c>
      <c r="V234" t="s">
        <v>2053</v>
      </c>
    </row>
    <row r="235" spans="1:22">
      <c r="A235" t="s">
        <v>2054</v>
      </c>
      <c r="B235" t="s">
        <v>2055</v>
      </c>
      <c r="C235" t="str">
        <f>PROPER(Table2[[#This Row],[product_name_old]])</f>
        <v>Lohaya Lcd/Led Remote Compatible For Sony Bravia Smart Lcd Led Uhd Oled Qled 4K Ultra Hd Tv Remote Control With Youtube &amp; Netflix Function [ Compatible For Sony Tv Remote Control ]</v>
      </c>
      <c r="D235" s="14" t="s">
        <v>458</v>
      </c>
      <c r="E235">
        <v>299</v>
      </c>
      <c r="F235" s="2">
        <v>1199</v>
      </c>
      <c r="G235" s="2" t="str">
        <f>IF(E235&lt;200,"&lt;₹200",IF(E235&lt;=500,"₹200-₹500","&gt;₹500"))</f>
        <v>₹200-₹500</v>
      </c>
      <c r="H235" s="2">
        <f>IF(I235&gt;=50%,1,0)</f>
        <v>1</v>
      </c>
      <c r="I235" s="1">
        <v>0.75</v>
      </c>
      <c r="J235" s="1">
        <f>(K235)+(M235/1000)</f>
        <v>3.9660000000000002</v>
      </c>
      <c r="K235">
        <v>3.5</v>
      </c>
      <c r="L235">
        <f>IF(Table2[[#This Row],[rating_count]]&lt;1000,1,0)</f>
        <v>1</v>
      </c>
      <c r="M235" s="4">
        <v>466</v>
      </c>
      <c r="N235" s="4">
        <f>PRODUCT(F235,M235)</f>
        <v>558734</v>
      </c>
      <c r="O235" t="s">
        <v>2056</v>
      </c>
      <c r="P235" t="s">
        <v>2057</v>
      </c>
      <c r="Q235" t="s">
        <v>2058</v>
      </c>
      <c r="R235" t="s">
        <v>2059</v>
      </c>
      <c r="S235" t="s">
        <v>2060</v>
      </c>
      <c r="T235" t="s">
        <v>2061</v>
      </c>
      <c r="U235" t="s">
        <v>2062</v>
      </c>
      <c r="V235" t="s">
        <v>2063</v>
      </c>
    </row>
    <row r="236" spans="1:22">
      <c r="A236" t="s">
        <v>2064</v>
      </c>
      <c r="B236" t="s">
        <v>2065</v>
      </c>
      <c r="C236" t="str">
        <f>PROPER(Table2[[#This Row],[product_name_old]])</f>
        <v>Zebronics Cu3100V Fast Charging Type C Cable With Qc 18W Support, 3A Max Capacity, 1 Meter Braided Cable, Data Transfer And Superior Durability (Braided Black )</v>
      </c>
      <c r="D236" s="14" t="s">
        <v>18</v>
      </c>
      <c r="E236">
        <v>128.31</v>
      </c>
      <c r="F236">
        <v>549</v>
      </c>
      <c r="G236" s="2" t="str">
        <f>IF(E236&lt;200,"&lt;₹200",IF(E236&lt;=500,"₹200-₹500","&gt;₹500"))</f>
        <v>&lt;₹200</v>
      </c>
      <c r="H236" s="2">
        <f>IF(I236&gt;=50%,1,0)</f>
        <v>1</v>
      </c>
      <c r="I236" s="1">
        <v>0.77</v>
      </c>
      <c r="J236" s="1">
        <f>(K236)+(M236/1000)</f>
        <v>3.9609999999999999</v>
      </c>
      <c r="K236">
        <v>3.9</v>
      </c>
      <c r="L236">
        <f>IF(Table2[[#This Row],[rating_count]]&lt;1000,1,0)</f>
        <v>1</v>
      </c>
      <c r="M236" s="4">
        <v>61</v>
      </c>
      <c r="N236" s="4">
        <f>PRODUCT(F236,M236)</f>
        <v>33489</v>
      </c>
      <c r="O236" t="s">
        <v>1697</v>
      </c>
      <c r="P236" t="s">
        <v>1698</v>
      </c>
      <c r="Q236" t="s">
        <v>1699</v>
      </c>
      <c r="R236" t="s">
        <v>1700</v>
      </c>
      <c r="S236" t="s">
        <v>1701</v>
      </c>
      <c r="T236" t="s">
        <v>1702</v>
      </c>
      <c r="U236" t="s">
        <v>2066</v>
      </c>
      <c r="V236" t="s">
        <v>2067</v>
      </c>
    </row>
    <row r="237" spans="1:22">
      <c r="A237" t="s">
        <v>2068</v>
      </c>
      <c r="B237" t="s">
        <v>2069</v>
      </c>
      <c r="C237" t="str">
        <f>PROPER(Table2[[#This Row],[product_name_old]])</f>
        <v>Belkin Usb C To Usb-C Fast Charging Type C Cable, 60W Pd, 3.3 Feet (1 Meter) For Laptop, Personal Computer, Tablet, Smartphone - White, Usb-If Certified</v>
      </c>
      <c r="D237" s="14" t="s">
        <v>18</v>
      </c>
      <c r="E237">
        <v>599</v>
      </c>
      <c r="F237">
        <v>849</v>
      </c>
      <c r="G237" s="2" t="str">
        <f>IF(E237&lt;200,"&lt;₹200",IF(E237&lt;=500,"₹200-₹500","&gt;₹500"))</f>
        <v>&gt;₹500</v>
      </c>
      <c r="H237" s="2">
        <f>IF(I237&gt;=50%,1,0)</f>
        <v>0</v>
      </c>
      <c r="I237" s="1">
        <v>0.28999999999999998</v>
      </c>
      <c r="J237" s="1">
        <f>(K237)+(M237/1000)</f>
        <v>4.9740000000000002</v>
      </c>
      <c r="K237">
        <v>4.5</v>
      </c>
      <c r="L237">
        <f>IF(Table2[[#This Row],[rating_count]]&lt;1000,1,0)</f>
        <v>1</v>
      </c>
      <c r="M237" s="4">
        <v>474</v>
      </c>
      <c r="N237" s="4">
        <f>PRODUCT(F237,M237)</f>
        <v>402426</v>
      </c>
      <c r="O237" t="s">
        <v>1453</v>
      </c>
      <c r="P237" t="s">
        <v>2070</v>
      </c>
      <c r="Q237" t="s">
        <v>2071</v>
      </c>
      <c r="R237" t="s">
        <v>2072</v>
      </c>
      <c r="S237" t="s">
        <v>2073</v>
      </c>
      <c r="T237" t="s">
        <v>2074</v>
      </c>
      <c r="U237" t="s">
        <v>2075</v>
      </c>
      <c r="V237" t="s">
        <v>2076</v>
      </c>
    </row>
    <row r="238" spans="1:22">
      <c r="A238" t="s">
        <v>2077</v>
      </c>
      <c r="B238" t="s">
        <v>2078</v>
      </c>
      <c r="C238" t="str">
        <f>PROPER(Table2[[#This Row],[product_name_old]])</f>
        <v>7Seven¬Æ Tcl Remote Control Smart Tv Rc802V Remote Compatible For Tcl Tv Remote Original 55Ep680 40A325 49S6500 55P8S 55P8 50P8 65P8 40S6500 43S6500Fs 49S6800Fs 49S6800 49S6510Fs(Without Voice Function/Google Assistant And Non-Bluetooth Remote)</v>
      </c>
      <c r="D238" s="14" t="s">
        <v>458</v>
      </c>
      <c r="E238">
        <v>399</v>
      </c>
      <c r="F238">
        <v>899</v>
      </c>
      <c r="G238" s="2" t="str">
        <f>IF(E238&lt;200,"&lt;₹200",IF(E238&lt;=500,"₹200-₹500","&gt;₹500"))</f>
        <v>₹200-₹500</v>
      </c>
      <c r="H238" s="2">
        <f>IF(I238&gt;=50%,1,0)</f>
        <v>1</v>
      </c>
      <c r="I238" s="1">
        <v>0.56000000000000005</v>
      </c>
      <c r="J238" s="1">
        <f>(K238)+(M238/1000)</f>
        <v>3.831</v>
      </c>
      <c r="K238">
        <v>3.4</v>
      </c>
      <c r="L238">
        <f>IF(Table2[[#This Row],[rating_count]]&lt;1000,1,0)</f>
        <v>1</v>
      </c>
      <c r="M238" s="4">
        <v>431</v>
      </c>
      <c r="N238" s="4">
        <f>PRODUCT(F238,M238)</f>
        <v>387469</v>
      </c>
      <c r="O238" t="s">
        <v>2079</v>
      </c>
      <c r="P238" t="s">
        <v>2080</v>
      </c>
      <c r="Q238" t="s">
        <v>2081</v>
      </c>
      <c r="R238" t="s">
        <v>2082</v>
      </c>
      <c r="S238" t="s">
        <v>2083</v>
      </c>
      <c r="T238" t="s">
        <v>2084</v>
      </c>
      <c r="U238" t="s">
        <v>2085</v>
      </c>
      <c r="V238" t="s">
        <v>2086</v>
      </c>
    </row>
    <row r="239" spans="1:22">
      <c r="A239" t="s">
        <v>2087</v>
      </c>
      <c r="B239" t="s">
        <v>2088</v>
      </c>
      <c r="C239" t="str">
        <f>PROPER(Table2[[#This Row],[product_name_old]])</f>
        <v>Wayona 3In1 Nylon Braided 66W Usb Fast Charging Cable With Type C, Lightening And Micro Usb Port, Compatible With Iphone, Ipad, Samsung Galaxy, Oneplus, Mi, Oppo, Vivo, Iqoo, Xiaomi (1M, Black)</v>
      </c>
      <c r="D239" s="14" t="s">
        <v>18</v>
      </c>
      <c r="E239">
        <v>449</v>
      </c>
      <c r="F239" s="2">
        <v>1099</v>
      </c>
      <c r="G239" s="2" t="str">
        <f>IF(E239&lt;200,"&lt;₹200",IF(E239&lt;=500,"₹200-₹500","&gt;₹500"))</f>
        <v>₹200-₹500</v>
      </c>
      <c r="H239" s="2">
        <f>IF(I239&gt;=50%,1,0)</f>
        <v>1</v>
      </c>
      <c r="I239" s="1">
        <v>0.59</v>
      </c>
      <c r="J239" s="1">
        <f>(K239)+(M239/1000)</f>
        <v>4.242</v>
      </c>
      <c r="K239">
        <v>4</v>
      </c>
      <c r="L239">
        <f>IF(Table2[[#This Row],[rating_count]]&lt;1000,1,0)</f>
        <v>1</v>
      </c>
      <c r="M239" s="4">
        <v>242</v>
      </c>
      <c r="N239" s="4">
        <f>PRODUCT(F239,M239)</f>
        <v>265958</v>
      </c>
      <c r="O239" t="s">
        <v>2089</v>
      </c>
      <c r="P239" t="s">
        <v>2090</v>
      </c>
      <c r="Q239" t="s">
        <v>2091</v>
      </c>
      <c r="R239" t="s">
        <v>2092</v>
      </c>
      <c r="S239" t="s">
        <v>2093</v>
      </c>
      <c r="T239" t="s">
        <v>2094</v>
      </c>
      <c r="U239" t="s">
        <v>2095</v>
      </c>
      <c r="V239" t="s">
        <v>2096</v>
      </c>
    </row>
    <row r="240" spans="1:22">
      <c r="A240" t="s">
        <v>2097</v>
      </c>
      <c r="B240" t="s">
        <v>2098</v>
      </c>
      <c r="C240" t="str">
        <f>PROPER(Table2[[#This Row],[product_name_old]])</f>
        <v>Hi-Mobiler Iphone Charger Lightning Cable,2 Pack Apple Mfi Certified Usb Iphone Fast Chargering Cord,Data Sync Transfer For 13/12/11 Pro Max Xs X Xr 8 7 6 5 5S Ipad Ipod More Model Cell Phone Cables</v>
      </c>
      <c r="D240" s="14" t="s">
        <v>18</v>
      </c>
      <c r="E240">
        <v>254</v>
      </c>
      <c r="F240">
        <v>799</v>
      </c>
      <c r="G240" s="2" t="str">
        <f>IF(E240&lt;200,"&lt;₹200",IF(E240&lt;=500,"₹200-₹500","&gt;₹500"))</f>
        <v>₹200-₹500</v>
      </c>
      <c r="H240" s="2">
        <f>IF(I240&gt;=50%,1,0)</f>
        <v>1</v>
      </c>
      <c r="I240" s="1">
        <v>0.68</v>
      </c>
      <c r="J240" s="1">
        <f>(K240)+(M240/1000)</f>
        <v>6.9049999999999994</v>
      </c>
      <c r="K240">
        <v>4</v>
      </c>
      <c r="L240">
        <f>IF(Table2[[#This Row],[rating_count]]&lt;1000,1,0)</f>
        <v>0</v>
      </c>
      <c r="M240" s="4">
        <v>2905</v>
      </c>
      <c r="N240" s="4">
        <f>PRODUCT(F240,M240)</f>
        <v>2321095</v>
      </c>
      <c r="O240" t="s">
        <v>2099</v>
      </c>
      <c r="P240" t="s">
        <v>2100</v>
      </c>
      <c r="Q240" t="s">
        <v>2101</v>
      </c>
      <c r="R240" t="s">
        <v>2102</v>
      </c>
      <c r="S240" t="s">
        <v>2103</v>
      </c>
      <c r="T240" t="s">
        <v>2104</v>
      </c>
      <c r="U240" t="s">
        <v>2105</v>
      </c>
      <c r="V240" t="s">
        <v>2106</v>
      </c>
    </row>
    <row r="241" spans="1:22">
      <c r="A241" t="s">
        <v>2107</v>
      </c>
      <c r="B241" t="s">
        <v>2108</v>
      </c>
      <c r="C241" t="str">
        <f>PROPER(Table2[[#This Row],[product_name_old]])</f>
        <v>Amazon Basics 16-Gauge Speaker Wire - 50 Feet</v>
      </c>
      <c r="D241" s="14" t="s">
        <v>2109</v>
      </c>
      <c r="E241">
        <v>399</v>
      </c>
      <c r="F241">
        <v>795</v>
      </c>
      <c r="G241" s="2" t="str">
        <f>IF(E241&lt;200,"&lt;₹200",IF(E241&lt;=500,"₹200-₹500","&gt;₹500"))</f>
        <v>₹200-₹500</v>
      </c>
      <c r="H241" s="2">
        <f>IF(I241&gt;=50%,1,0)</f>
        <v>1</v>
      </c>
      <c r="I241" s="1">
        <v>0.5</v>
      </c>
      <c r="J241" s="1">
        <f>(K241)+(M241/1000)</f>
        <v>16.491</v>
      </c>
      <c r="K241">
        <v>4.4000000000000004</v>
      </c>
      <c r="L241">
        <f>IF(Table2[[#This Row],[rating_count]]&lt;1000,1,0)</f>
        <v>0</v>
      </c>
      <c r="M241" s="4">
        <v>12091</v>
      </c>
      <c r="N241" s="4">
        <f>PRODUCT(F241,M241)</f>
        <v>9612345</v>
      </c>
      <c r="O241" t="s">
        <v>2110</v>
      </c>
      <c r="P241" t="s">
        <v>2111</v>
      </c>
      <c r="Q241" t="s">
        <v>2112</v>
      </c>
      <c r="R241" t="s">
        <v>2113</v>
      </c>
      <c r="S241" t="s">
        <v>2114</v>
      </c>
      <c r="T241" t="s">
        <v>2115</v>
      </c>
      <c r="U241" t="s">
        <v>2116</v>
      </c>
      <c r="V241" t="s">
        <v>2117</v>
      </c>
    </row>
    <row r="242" spans="1:22">
      <c r="A242" t="s">
        <v>2118</v>
      </c>
      <c r="B242" t="s">
        <v>2119</v>
      </c>
      <c r="C242" t="str">
        <f>PROPER(Table2[[#This Row],[product_name_old]])</f>
        <v>Ambrane 60W / 3A Fast Charging Output Cable With Type-C To Usb For Mobile, Neckband, True Wireless Earphone Charging, 480Mbps Data Sync Speed, 1M Length (Act - Az10, White)</v>
      </c>
      <c r="D242" s="14" t="s">
        <v>18</v>
      </c>
      <c r="E242">
        <v>179</v>
      </c>
      <c r="F242">
        <v>399</v>
      </c>
      <c r="G242" s="2" t="str">
        <f>IF(E242&lt;200,"&lt;₹200",IF(E242&lt;=500,"₹200-₹500","&gt;₹500"))</f>
        <v>&lt;₹200</v>
      </c>
      <c r="H242" s="2">
        <f>IF(I242&gt;=50%,1,0)</f>
        <v>1</v>
      </c>
      <c r="I242" s="1">
        <v>0.55000000000000004</v>
      </c>
      <c r="J242" s="1">
        <f>(K242)+(M242/1000)</f>
        <v>5.423</v>
      </c>
      <c r="K242">
        <v>4</v>
      </c>
      <c r="L242">
        <f>IF(Table2[[#This Row],[rating_count]]&lt;1000,1,0)</f>
        <v>0</v>
      </c>
      <c r="M242" s="4">
        <v>1423</v>
      </c>
      <c r="N242" s="4">
        <f>PRODUCT(F242,M242)</f>
        <v>567777</v>
      </c>
      <c r="O242" t="s">
        <v>711</v>
      </c>
      <c r="P242" t="s">
        <v>712</v>
      </c>
      <c r="Q242" t="s">
        <v>713</v>
      </c>
      <c r="R242" t="s">
        <v>714</v>
      </c>
      <c r="S242" t="s">
        <v>715</v>
      </c>
      <c r="T242" t="s">
        <v>12731</v>
      </c>
      <c r="U242" t="s">
        <v>2120</v>
      </c>
      <c r="V242" t="s">
        <v>2121</v>
      </c>
    </row>
    <row r="243" spans="1:22">
      <c r="A243" t="s">
        <v>2122</v>
      </c>
      <c r="B243" t="s">
        <v>2123</v>
      </c>
      <c r="C243" t="str">
        <f>PROPER(Table2[[#This Row],[product_name_old]])</f>
        <v>Wayona Usb Type C To Usb Nylon Braided Quick Charger Fast Charging Short Cable For Smartphone (Samsung Galaxy S21/S20/S10/S9/S9+/Note 9/S8/Note 8, Lg G7 G5 G6, Moto G6 G7) (0.25M,Grey)</v>
      </c>
      <c r="D243" s="14" t="s">
        <v>18</v>
      </c>
      <c r="E243">
        <v>339</v>
      </c>
      <c r="F243">
        <v>999</v>
      </c>
      <c r="G243" s="2" t="str">
        <f>IF(E243&lt;200,"&lt;₹200",IF(E243&lt;=500,"₹200-₹500","&gt;₹500"))</f>
        <v>₹200-₹500</v>
      </c>
      <c r="H243" s="2">
        <f>IF(I243&gt;=50%,1,0)</f>
        <v>1</v>
      </c>
      <c r="I243" s="1">
        <v>0.66</v>
      </c>
      <c r="J243" s="1">
        <f>(K243)+(M243/1000)</f>
        <v>10.555</v>
      </c>
      <c r="K243">
        <v>4.3</v>
      </c>
      <c r="L243">
        <f>IF(Table2[[#This Row],[rating_count]]&lt;1000,1,0)</f>
        <v>0</v>
      </c>
      <c r="M243" s="4">
        <v>6255</v>
      </c>
      <c r="N243" s="4">
        <f>PRODUCT(F243,M243)</f>
        <v>6248745</v>
      </c>
      <c r="O243" t="s">
        <v>1430</v>
      </c>
      <c r="P243" t="s">
        <v>1431</v>
      </c>
      <c r="Q243" t="s">
        <v>1432</v>
      </c>
      <c r="R243" t="s">
        <v>1433</v>
      </c>
      <c r="S243" t="s">
        <v>1434</v>
      </c>
      <c r="T243" t="s">
        <v>12732</v>
      </c>
      <c r="U243" t="s">
        <v>2124</v>
      </c>
      <c r="V243" t="s">
        <v>2125</v>
      </c>
    </row>
    <row r="244" spans="1:22">
      <c r="A244" t="s">
        <v>2126</v>
      </c>
      <c r="B244" t="s">
        <v>2127</v>
      </c>
      <c r="C244" t="str">
        <f>PROPER(Table2[[#This Row],[product_name_old]])</f>
        <v>Caprigo Heavy Duty Tv Wall Mount Bracket For 14 To 32 Inch Led/Hd/Smart Tv‚Äôs, Universal Fixed Tv Wall Mount Stand (M452)</v>
      </c>
      <c r="D244" s="14" t="s">
        <v>635</v>
      </c>
      <c r="E244">
        <v>399</v>
      </c>
      <c r="F244">
        <v>999</v>
      </c>
      <c r="G244" s="2" t="str">
        <f>IF(E244&lt;200,"&lt;₹200",IF(E244&lt;=500,"₹200-₹500","&gt;₹500"))</f>
        <v>₹200-₹500</v>
      </c>
      <c r="H244" s="2">
        <f>IF(I244&gt;=50%,1,0)</f>
        <v>1</v>
      </c>
      <c r="I244" s="1">
        <v>0.6</v>
      </c>
      <c r="J244" s="1">
        <f>(K244)+(M244/1000)</f>
        <v>5.2359999999999998</v>
      </c>
      <c r="K244">
        <v>4</v>
      </c>
      <c r="L244">
        <f>IF(Table2[[#This Row],[rating_count]]&lt;1000,1,0)</f>
        <v>0</v>
      </c>
      <c r="M244" s="4">
        <v>1236</v>
      </c>
      <c r="N244" s="4">
        <f>PRODUCT(F244,M244)</f>
        <v>1234764</v>
      </c>
      <c r="O244" t="s">
        <v>2128</v>
      </c>
      <c r="P244" t="s">
        <v>2129</v>
      </c>
      <c r="Q244" t="s">
        <v>2130</v>
      </c>
      <c r="R244" t="s">
        <v>2131</v>
      </c>
      <c r="S244" t="s">
        <v>2132</v>
      </c>
      <c r="T244" t="s">
        <v>2133</v>
      </c>
      <c r="U244" t="s">
        <v>2134</v>
      </c>
      <c r="V244" t="s">
        <v>2135</v>
      </c>
    </row>
    <row r="245" spans="1:22">
      <c r="A245" t="s">
        <v>2136</v>
      </c>
      <c r="B245" t="s">
        <v>2137</v>
      </c>
      <c r="C245" t="str">
        <f>PROPER(Table2[[#This Row],[product_name_old]])</f>
        <v>Smashtronics¬Æ - Case For Firetv Remote, Fire Stick Remote Cover Case, Silicone Cover For Tv Firestick 4K/Tv 2Nd Gen(3Rd Gen) Remote Control - Light Weight/Anti Slip/Shockproof (Black)</v>
      </c>
      <c r="D245" s="14" t="s">
        <v>458</v>
      </c>
      <c r="E245">
        <v>199</v>
      </c>
      <c r="F245">
        <v>399</v>
      </c>
      <c r="G245" s="2" t="str">
        <f>IF(E245&lt;200,"&lt;₹200",IF(E245&lt;=500,"₹200-₹500","&gt;₹500"))</f>
        <v>&lt;₹200</v>
      </c>
      <c r="H245" s="2">
        <f>IF(I245&gt;=50%,1,0)</f>
        <v>1</v>
      </c>
      <c r="I245" s="1">
        <v>0.5</v>
      </c>
      <c r="J245" s="1">
        <f>(K245)+(M245/1000)</f>
        <v>5.5350000000000001</v>
      </c>
      <c r="K245">
        <v>4.2</v>
      </c>
      <c r="L245">
        <f>IF(Table2[[#This Row],[rating_count]]&lt;1000,1,0)</f>
        <v>0</v>
      </c>
      <c r="M245" s="4">
        <v>1335</v>
      </c>
      <c r="N245" s="4">
        <f>PRODUCT(F245,M245)</f>
        <v>532665</v>
      </c>
      <c r="O245" t="s">
        <v>2138</v>
      </c>
      <c r="P245" t="s">
        <v>2139</v>
      </c>
      <c r="Q245" t="s">
        <v>2140</v>
      </c>
      <c r="R245" t="s">
        <v>2141</v>
      </c>
      <c r="S245" t="s">
        <v>2142</v>
      </c>
      <c r="T245" t="s">
        <v>2143</v>
      </c>
      <c r="U245" t="s">
        <v>2144</v>
      </c>
      <c r="V245" t="s">
        <v>2145</v>
      </c>
    </row>
    <row r="246" spans="1:22">
      <c r="A246" t="s">
        <v>2146</v>
      </c>
      <c r="B246" t="s">
        <v>12857</v>
      </c>
      <c r="C246" t="str">
        <f>PROPER(Table2[[#This Row],[product_name_old]])</f>
        <v>Television Remote Control For Led Smart Tv Compatible With Vu Smart Led (Without Voice)</v>
      </c>
      <c r="D246" s="14" t="s">
        <v>458</v>
      </c>
      <c r="E246">
        <v>349</v>
      </c>
      <c r="F246" s="2">
        <v>1999</v>
      </c>
      <c r="G246" s="2" t="str">
        <f>IF(E246&lt;200,"&lt;₹200",IF(E246&lt;=500,"₹200-₹500","&gt;₹500"))</f>
        <v>₹200-₹500</v>
      </c>
      <c r="H246" s="2">
        <f>IF(I246&gt;=50%,1,0)</f>
        <v>1</v>
      </c>
      <c r="I246" s="1">
        <v>0.83</v>
      </c>
      <c r="J246" s="1">
        <f>(K246)+(M246/1000)</f>
        <v>3.9969999999999999</v>
      </c>
      <c r="K246">
        <v>3.8</v>
      </c>
      <c r="L246">
        <f>IF(Table2[[#This Row],[rating_count]]&lt;1000,1,0)</f>
        <v>1</v>
      </c>
      <c r="M246" s="4">
        <v>197</v>
      </c>
      <c r="N246" s="4">
        <f>PRODUCT(F246,M246)</f>
        <v>393803</v>
      </c>
      <c r="O246" t="s">
        <v>2147</v>
      </c>
      <c r="P246" t="s">
        <v>2148</v>
      </c>
      <c r="Q246" t="s">
        <v>2149</v>
      </c>
      <c r="R246" t="s">
        <v>2150</v>
      </c>
      <c r="S246" t="s">
        <v>2151</v>
      </c>
      <c r="T246" t="s">
        <v>2152</v>
      </c>
      <c r="U246" t="s">
        <v>2153</v>
      </c>
      <c r="V246" t="s">
        <v>2154</v>
      </c>
    </row>
    <row r="247" spans="1:22">
      <c r="A247" t="s">
        <v>2155</v>
      </c>
      <c r="B247" t="s">
        <v>2156</v>
      </c>
      <c r="C247" t="str">
        <f>PROPER(Table2[[#This Row],[product_name_old]])</f>
        <v>Boat A 350 Type C Cable 1.5M(Jet Black)</v>
      </c>
      <c r="D247" s="14" t="s">
        <v>18</v>
      </c>
      <c r="E247">
        <v>299</v>
      </c>
      <c r="F247">
        <v>798</v>
      </c>
      <c r="G247" s="2" t="str">
        <f>IF(E247&lt;200,"&lt;₹200",IF(E247&lt;=500,"₹200-₹500","&gt;₹500"))</f>
        <v>₹200-₹500</v>
      </c>
      <c r="H247" s="2">
        <f>IF(I247&gt;=50%,1,0)</f>
        <v>1</v>
      </c>
      <c r="I247" s="1">
        <v>0.63</v>
      </c>
      <c r="J247" s="1">
        <f>(K247)+(M247/1000)</f>
        <v>33.191000000000003</v>
      </c>
      <c r="K247">
        <v>4.4000000000000004</v>
      </c>
      <c r="L247">
        <f>IF(Table2[[#This Row],[rating_count]]&lt;1000,1,0)</f>
        <v>0</v>
      </c>
      <c r="M247" s="4">
        <v>28791</v>
      </c>
      <c r="N247" s="4">
        <f>PRODUCT(F247,M247)</f>
        <v>22975218</v>
      </c>
      <c r="O247" t="s">
        <v>2157</v>
      </c>
      <c r="P247" t="s">
        <v>773</v>
      </c>
      <c r="Q247" t="s">
        <v>774</v>
      </c>
      <c r="R247" t="s">
        <v>775</v>
      </c>
      <c r="S247" t="s">
        <v>776</v>
      </c>
      <c r="T247" t="s">
        <v>777</v>
      </c>
      <c r="U247" t="s">
        <v>778</v>
      </c>
      <c r="V247" t="s">
        <v>2158</v>
      </c>
    </row>
    <row r="248" spans="1:22">
      <c r="A248" t="s">
        <v>2159</v>
      </c>
      <c r="B248" t="s">
        <v>2160</v>
      </c>
      <c r="C248" t="str">
        <f>PROPER(Table2[[#This Row],[product_name_old]])</f>
        <v>Ptron Solero M241 2.4A Micro Usb Data &amp; Charging Cable, Made In India, 480Mbps Data Sync, Durable 1-Meter Long Usb Cable For Micro Usb Devices (White)</v>
      </c>
      <c r="D248" s="14" t="s">
        <v>18</v>
      </c>
      <c r="E248">
        <v>89</v>
      </c>
      <c r="F248">
        <v>800</v>
      </c>
      <c r="G248" s="2" t="str">
        <f>IF(E248&lt;200,"&lt;₹200",IF(E248&lt;=500,"₹200-₹500","&gt;₹500"))</f>
        <v>&lt;₹200</v>
      </c>
      <c r="H248" s="2">
        <f>IF(I248&gt;=50%,1,0)</f>
        <v>1</v>
      </c>
      <c r="I248" s="1">
        <v>0.89</v>
      </c>
      <c r="J248" s="1">
        <f>(K248)+(M248/1000)</f>
        <v>4.9749999999999996</v>
      </c>
      <c r="K248">
        <v>3.9</v>
      </c>
      <c r="L248">
        <f>IF(Table2[[#This Row],[rating_count]]&lt;1000,1,0)</f>
        <v>0</v>
      </c>
      <c r="M248" s="4">
        <v>1075</v>
      </c>
      <c r="N248" s="4">
        <f>PRODUCT(F248,M248)</f>
        <v>860000</v>
      </c>
      <c r="O248" t="s">
        <v>2161</v>
      </c>
      <c r="P248" t="s">
        <v>341</v>
      </c>
      <c r="Q248" t="s">
        <v>342</v>
      </c>
      <c r="R248" t="s">
        <v>343</v>
      </c>
      <c r="S248" t="s">
        <v>344</v>
      </c>
      <c r="T248" t="s">
        <v>345</v>
      </c>
      <c r="U248" t="s">
        <v>2162</v>
      </c>
      <c r="V248" t="s">
        <v>2163</v>
      </c>
    </row>
    <row r="249" spans="1:22">
      <c r="A249" t="s">
        <v>2164</v>
      </c>
      <c r="B249" t="s">
        <v>12839</v>
      </c>
      <c r="C249" t="str">
        <f>PROPER(Table2[[#This Row],[product_name_old]])</f>
        <v>Amazon Basics Usb Type-C To Usb Type-C 2.0 Cable For Charging Adapter, Smartphone - 9 Feet (2.7 Meters) - White</v>
      </c>
      <c r="D249" s="14" t="s">
        <v>18</v>
      </c>
      <c r="E249">
        <v>549</v>
      </c>
      <c r="F249">
        <v>995</v>
      </c>
      <c r="G249" s="2" t="str">
        <f>IF(E249&lt;200,"&lt;₹200",IF(E249&lt;=500,"₹200-₹500","&gt;₹500"))</f>
        <v>&gt;₹500</v>
      </c>
      <c r="H249" s="2">
        <f>IF(I249&gt;=50%,1,0)</f>
        <v>0</v>
      </c>
      <c r="I249" s="1">
        <v>0.45</v>
      </c>
      <c r="J249" s="1">
        <f>(K249)+(M249/1000)</f>
        <v>33.945999999999998</v>
      </c>
      <c r="K249">
        <v>4.2</v>
      </c>
      <c r="L249">
        <f>IF(Table2[[#This Row],[rating_count]]&lt;1000,1,0)</f>
        <v>0</v>
      </c>
      <c r="M249" s="4">
        <v>29746</v>
      </c>
      <c r="N249" s="4">
        <f>PRODUCT(F249,M249)</f>
        <v>29597270</v>
      </c>
      <c r="O249" t="s">
        <v>2165</v>
      </c>
      <c r="P249" t="s">
        <v>591</v>
      </c>
      <c r="Q249" t="s">
        <v>592</v>
      </c>
      <c r="R249" t="s">
        <v>593</v>
      </c>
      <c r="S249" t="s">
        <v>594</v>
      </c>
      <c r="T249" t="s">
        <v>595</v>
      </c>
      <c r="U249" t="s">
        <v>2166</v>
      </c>
      <c r="V249" t="s">
        <v>2167</v>
      </c>
    </row>
    <row r="250" spans="1:22">
      <c r="A250" t="s">
        <v>2168</v>
      </c>
      <c r="B250" t="s">
        <v>2169</v>
      </c>
      <c r="C250" t="str">
        <f>PROPER(Table2[[#This Row],[product_name_old]])</f>
        <v>Croma 3A Fast Charge 1M Type-C To All Type-C Phones Sync And Charge Cable, Made In India, 480Mbps Data Transfer Rate, Tested Durability With 8000+ Bends (12 Months Warranty) - Crcma0106Stc10, Black</v>
      </c>
      <c r="D250" s="14" t="s">
        <v>18</v>
      </c>
      <c r="E250">
        <v>129</v>
      </c>
      <c r="F250" s="2">
        <v>1000</v>
      </c>
      <c r="G250" s="2" t="str">
        <f>IF(E250&lt;200,"&lt;₹200",IF(E250&lt;=500,"₹200-₹500","&gt;₹500"))</f>
        <v>&lt;₹200</v>
      </c>
      <c r="H250" s="2">
        <f>IF(I250&gt;=50%,1,0)</f>
        <v>1</v>
      </c>
      <c r="I250" s="1">
        <v>0.87</v>
      </c>
      <c r="J250" s="1">
        <f>(K250)+(M250/1000)</f>
        <v>4.1950000000000003</v>
      </c>
      <c r="K250">
        <v>3.9</v>
      </c>
      <c r="L250">
        <f>IF(Table2[[#This Row],[rating_count]]&lt;1000,1,0)</f>
        <v>1</v>
      </c>
      <c r="M250" s="4">
        <v>295</v>
      </c>
      <c r="N250" s="4">
        <f>PRODUCT(F250,M250)</f>
        <v>295000</v>
      </c>
      <c r="O250" t="s">
        <v>2170</v>
      </c>
      <c r="P250" t="s">
        <v>2171</v>
      </c>
      <c r="Q250" t="s">
        <v>2172</v>
      </c>
      <c r="R250" t="s">
        <v>2173</v>
      </c>
      <c r="S250" t="s">
        <v>2174</v>
      </c>
      <c r="T250" t="s">
        <v>2175</v>
      </c>
      <c r="U250" t="s">
        <v>2176</v>
      </c>
      <c r="V250" t="s">
        <v>2177</v>
      </c>
    </row>
    <row r="251" spans="1:22">
      <c r="A251" t="s">
        <v>2178</v>
      </c>
      <c r="B251" t="s">
        <v>2179</v>
      </c>
      <c r="C251" t="str">
        <f>PROPER(Table2[[#This Row],[product_name_old]])</f>
        <v>Sony Bravia 164 Cm (65 Inches) 4K Ultra Hd Smart Led Google Tv Kd-65X74K (Black)</v>
      </c>
      <c r="D251" s="14" t="s">
        <v>168</v>
      </c>
      <c r="E251" s="2">
        <v>77990</v>
      </c>
      <c r="F251" t="s">
        <v>12737</v>
      </c>
      <c r="G251" s="2" t="str">
        <f>IF(E251&lt;200,"&lt;₹200",IF(E251&lt;=500,"₹200-₹500","&gt;₹500"))</f>
        <v>&gt;₹500</v>
      </c>
      <c r="H251" s="2">
        <f>IF(I251&gt;=50%,1,0)</f>
        <v>0</v>
      </c>
      <c r="I251" s="1">
        <v>0.44</v>
      </c>
      <c r="J251" s="1">
        <f>(K251)+(M251/1000)</f>
        <v>10.635</v>
      </c>
      <c r="K251">
        <v>4.7</v>
      </c>
      <c r="L251">
        <f>IF(Table2[[#This Row],[rating_count]]&lt;1000,1,0)</f>
        <v>0</v>
      </c>
      <c r="M251" s="4">
        <v>5935</v>
      </c>
      <c r="N251" s="4">
        <f>PRODUCT(F251,M251)</f>
        <v>5935</v>
      </c>
      <c r="O251" t="s">
        <v>2180</v>
      </c>
      <c r="P251" t="s">
        <v>2181</v>
      </c>
      <c r="Q251" t="s">
        <v>2182</v>
      </c>
      <c r="R251" t="s">
        <v>2183</v>
      </c>
      <c r="S251" t="s">
        <v>2184</v>
      </c>
      <c r="T251" t="s">
        <v>2185</v>
      </c>
      <c r="U251" t="s">
        <v>2186</v>
      </c>
      <c r="V251" t="s">
        <v>2187</v>
      </c>
    </row>
    <row r="252" spans="1:22">
      <c r="A252" t="s">
        <v>2188</v>
      </c>
      <c r="B252" t="s">
        <v>2189</v>
      </c>
      <c r="C252" t="str">
        <f>PROPER(Table2[[#This Row],[product_name_old]])</f>
        <v>7Seven¬Æ Compatible For Mi Tv Remote Control Original Suitable With Smart Android 4K Led Non Voice Command Xiaomi Redmi Remote Of 4A Model 32 43 55 65 Inches</v>
      </c>
      <c r="D252" s="14" t="s">
        <v>458</v>
      </c>
      <c r="E252">
        <v>349</v>
      </c>
      <c r="F252">
        <v>799</v>
      </c>
      <c r="G252" s="2" t="str">
        <f>IF(E252&lt;200,"&lt;₹200",IF(E252&lt;=500,"₹200-₹500","&gt;₹500"))</f>
        <v>₹200-₹500</v>
      </c>
      <c r="H252" s="2">
        <f>IF(I252&gt;=50%,1,0)</f>
        <v>1</v>
      </c>
      <c r="I252" s="1">
        <v>0.56000000000000005</v>
      </c>
      <c r="J252" s="1">
        <f>(K252)+(M252/1000)</f>
        <v>3.923</v>
      </c>
      <c r="K252">
        <v>3.6</v>
      </c>
      <c r="L252">
        <f>IF(Table2[[#This Row],[rating_count]]&lt;1000,1,0)</f>
        <v>1</v>
      </c>
      <c r="M252" s="4">
        <v>323</v>
      </c>
      <c r="N252" s="4">
        <f>PRODUCT(F252,M252)</f>
        <v>258077</v>
      </c>
      <c r="O252" t="s">
        <v>2190</v>
      </c>
      <c r="P252" t="s">
        <v>2191</v>
      </c>
      <c r="Q252" t="s">
        <v>2192</v>
      </c>
      <c r="R252" t="s">
        <v>2193</v>
      </c>
      <c r="S252" t="s">
        <v>2194</v>
      </c>
      <c r="T252" t="s">
        <v>2195</v>
      </c>
      <c r="U252" t="s">
        <v>2196</v>
      </c>
      <c r="V252" t="s">
        <v>2197</v>
      </c>
    </row>
    <row r="253" spans="1:22">
      <c r="A253" t="s">
        <v>2198</v>
      </c>
      <c r="B253" t="s">
        <v>2199</v>
      </c>
      <c r="C253" t="str">
        <f>PROPER(Table2[[#This Row],[product_name_old]])</f>
        <v>7Seven¬Æ Compatible Vu Smart Tv Remote Control Suitable For Original 4K Android Led Ultra Hd Uhd Vu Tv Remote With Non Voice Feature Without Google Assistant</v>
      </c>
      <c r="D253" s="14" t="s">
        <v>458</v>
      </c>
      <c r="E253">
        <v>499</v>
      </c>
      <c r="F253">
        <v>899</v>
      </c>
      <c r="G253" s="2" t="str">
        <f>IF(E253&lt;200,"&lt;₹200",IF(E253&lt;=500,"₹200-₹500","&gt;₹500"))</f>
        <v>₹200-₹500</v>
      </c>
      <c r="H253" s="2">
        <f>IF(I253&gt;=50%,1,0)</f>
        <v>0</v>
      </c>
      <c r="I253" s="1">
        <v>0.44</v>
      </c>
      <c r="J253" s="1">
        <f>(K253)+(M253/1000)</f>
        <v>3.8850000000000002</v>
      </c>
      <c r="K253">
        <v>3.7</v>
      </c>
      <c r="L253">
        <f>IF(Table2[[#This Row],[rating_count]]&lt;1000,1,0)</f>
        <v>1</v>
      </c>
      <c r="M253" s="4">
        <v>185</v>
      </c>
      <c r="N253" s="4">
        <f>PRODUCT(F253,M253)</f>
        <v>166315</v>
      </c>
      <c r="O253" t="s">
        <v>2200</v>
      </c>
      <c r="P253" t="s">
        <v>2201</v>
      </c>
      <c r="Q253" t="s">
        <v>2202</v>
      </c>
      <c r="R253" t="s">
        <v>2203</v>
      </c>
      <c r="S253" t="s">
        <v>2204</v>
      </c>
      <c r="T253" t="s">
        <v>2205</v>
      </c>
      <c r="U253" t="s">
        <v>2206</v>
      </c>
      <c r="V253" t="s">
        <v>2207</v>
      </c>
    </row>
    <row r="254" spans="1:22">
      <c r="A254" t="s">
        <v>2208</v>
      </c>
      <c r="B254" t="s">
        <v>2209</v>
      </c>
      <c r="C254" t="str">
        <f>PROPER(Table2[[#This Row],[product_name_old]])</f>
        <v>Storite High Speed Micro Usb 3.0 Cable A To Micro B For External &amp; Desktop Hard Drives 45Cm</v>
      </c>
      <c r="D254" s="14" t="s">
        <v>18</v>
      </c>
      <c r="E254">
        <v>299</v>
      </c>
      <c r="F254">
        <v>799</v>
      </c>
      <c r="G254" s="2" t="str">
        <f>IF(E254&lt;200,"&lt;₹200",IF(E254&lt;=500,"₹200-₹500","&gt;₹500"))</f>
        <v>₹200-₹500</v>
      </c>
      <c r="H254" s="2">
        <f>IF(I254&gt;=50%,1,0)</f>
        <v>1</v>
      </c>
      <c r="I254" s="1">
        <v>0.63</v>
      </c>
      <c r="J254" s="1">
        <f>(K254)+(M254/1000)</f>
        <v>6.3170000000000002</v>
      </c>
      <c r="K254">
        <v>4.2</v>
      </c>
      <c r="L254">
        <f>IF(Table2[[#This Row],[rating_count]]&lt;1000,1,0)</f>
        <v>0</v>
      </c>
      <c r="M254" s="4">
        <v>2117</v>
      </c>
      <c r="N254" s="4">
        <f>PRODUCT(F254,M254)</f>
        <v>1691483</v>
      </c>
      <c r="O254" t="s">
        <v>2210</v>
      </c>
      <c r="P254" t="s">
        <v>2211</v>
      </c>
      <c r="Q254" t="s">
        <v>2212</v>
      </c>
      <c r="R254" t="s">
        <v>2213</v>
      </c>
      <c r="S254" t="s">
        <v>2214</v>
      </c>
      <c r="T254" t="s">
        <v>2215</v>
      </c>
      <c r="U254" t="s">
        <v>2216</v>
      </c>
      <c r="V254" t="s">
        <v>2217</v>
      </c>
    </row>
    <row r="255" spans="1:22">
      <c r="A255" t="s">
        <v>2218</v>
      </c>
      <c r="B255" t="s">
        <v>2219</v>
      </c>
      <c r="C255" t="str">
        <f>PROPER(Table2[[#This Row],[product_name_old]])</f>
        <v>Flix (Beetel) 3In1 (Type C|Micro|Iphone Lightening) Textured Pattern 3A Fast Charging Cable With Qc &amp; Pd Support For Type C,Micro Usb &amp; Lightning Iphone Cable,Made In India,1.5 Meter Long Cable(T101)</v>
      </c>
      <c r="D255" s="14" t="s">
        <v>18</v>
      </c>
      <c r="E255">
        <v>182</v>
      </c>
      <c r="F255">
        <v>599</v>
      </c>
      <c r="G255" s="2" t="str">
        <f>IF(E255&lt;200,"&lt;₹200",IF(E255&lt;=500,"₹200-₹500","&gt;₹500"))</f>
        <v>&lt;₹200</v>
      </c>
      <c r="H255" s="2">
        <f>IF(I255&gt;=50%,1,0)</f>
        <v>1</v>
      </c>
      <c r="I255" s="1">
        <v>0.7</v>
      </c>
      <c r="J255" s="1">
        <f>(K255)+(M255/1000)</f>
        <v>13.378</v>
      </c>
      <c r="K255">
        <v>4</v>
      </c>
      <c r="L255">
        <f>IF(Table2[[#This Row],[rating_count]]&lt;1000,1,0)</f>
        <v>0</v>
      </c>
      <c r="M255" s="4">
        <v>9378</v>
      </c>
      <c r="N255" s="4">
        <f>PRODUCT(F255,M255)</f>
        <v>5617422</v>
      </c>
      <c r="O255" t="s">
        <v>2220</v>
      </c>
      <c r="P255" t="s">
        <v>235</v>
      </c>
      <c r="Q255" t="s">
        <v>236</v>
      </c>
      <c r="R255" t="s">
        <v>237</v>
      </c>
      <c r="S255" t="s">
        <v>238</v>
      </c>
      <c r="T255" t="s">
        <v>1557</v>
      </c>
      <c r="U255" t="s">
        <v>2221</v>
      </c>
      <c r="V255" t="s">
        <v>2222</v>
      </c>
    </row>
    <row r="256" spans="1:22">
      <c r="A256" t="s">
        <v>2223</v>
      </c>
      <c r="B256" t="s">
        <v>2224</v>
      </c>
      <c r="C256" t="str">
        <f>PROPER(Table2[[#This Row],[product_name_old]])</f>
        <v>Svm Products Unbreakable Set Top Box Stand With Dual Remote Holder (Black)</v>
      </c>
      <c r="D256" s="14" t="s">
        <v>635</v>
      </c>
      <c r="E256">
        <v>96</v>
      </c>
      <c r="F256">
        <v>399</v>
      </c>
      <c r="G256" s="2" t="str">
        <f>IF(E256&lt;200,"&lt;₹200",IF(E256&lt;=500,"₹200-₹500","&gt;₹500"))</f>
        <v>&lt;₹200</v>
      </c>
      <c r="H256" s="2">
        <f>IF(I256&gt;=50%,1,0)</f>
        <v>1</v>
      </c>
      <c r="I256" s="1">
        <v>0.76</v>
      </c>
      <c r="J256" s="1">
        <f>(K256)+(M256/1000)</f>
        <v>5.3959999999999999</v>
      </c>
      <c r="K256">
        <v>3.6</v>
      </c>
      <c r="L256">
        <f>IF(Table2[[#This Row],[rating_count]]&lt;1000,1,0)</f>
        <v>0</v>
      </c>
      <c r="M256" s="4">
        <v>1796</v>
      </c>
      <c r="N256" s="4">
        <f>PRODUCT(F256,M256)</f>
        <v>716604</v>
      </c>
      <c r="O256" t="s">
        <v>2225</v>
      </c>
      <c r="P256" t="s">
        <v>2226</v>
      </c>
      <c r="Q256" t="s">
        <v>2227</v>
      </c>
      <c r="R256" t="s">
        <v>2228</v>
      </c>
      <c r="S256" t="s">
        <v>2229</v>
      </c>
      <c r="T256" t="s">
        <v>2230</v>
      </c>
      <c r="U256" t="s">
        <v>2231</v>
      </c>
      <c r="V256" t="s">
        <v>2232</v>
      </c>
    </row>
    <row r="257" spans="1:22">
      <c r="A257" t="s">
        <v>2233</v>
      </c>
      <c r="B257" t="s">
        <v>2234</v>
      </c>
      <c r="C257" t="str">
        <f>PROPER(Table2[[#This Row],[product_name_old]])</f>
        <v>Vu 164 Cm (65 Inches) The Gloled Series 4K Smart Led Google Tv 65Gloled (Grey)</v>
      </c>
      <c r="D257" s="14" t="s">
        <v>168</v>
      </c>
      <c r="E257" s="2">
        <v>54990</v>
      </c>
      <c r="F257" s="2">
        <v>85000</v>
      </c>
      <c r="G257" s="2" t="str">
        <f>IF(E257&lt;200,"&lt;₹200",IF(E257&lt;=500,"₹200-₹500","&gt;₹500"))</f>
        <v>&gt;₹500</v>
      </c>
      <c r="H257" s="2">
        <f>IF(I257&gt;=50%,1,0)</f>
        <v>0</v>
      </c>
      <c r="I257" s="1">
        <v>0.35</v>
      </c>
      <c r="J257" s="1">
        <f>(K257)+(M257/1000)</f>
        <v>7.8870000000000005</v>
      </c>
      <c r="K257">
        <v>4.3</v>
      </c>
      <c r="L257">
        <f>IF(Table2[[#This Row],[rating_count]]&lt;1000,1,0)</f>
        <v>0</v>
      </c>
      <c r="M257" s="4">
        <v>3587</v>
      </c>
      <c r="N257" s="4">
        <f>PRODUCT(F257,M257)</f>
        <v>304895000</v>
      </c>
      <c r="O257" t="s">
        <v>979</v>
      </c>
      <c r="P257" t="s">
        <v>980</v>
      </c>
      <c r="Q257" t="s">
        <v>981</v>
      </c>
      <c r="R257" t="s">
        <v>982</v>
      </c>
      <c r="S257" t="s">
        <v>983</v>
      </c>
      <c r="T257" t="s">
        <v>984</v>
      </c>
      <c r="U257" t="s">
        <v>2235</v>
      </c>
      <c r="V257" t="s">
        <v>2236</v>
      </c>
    </row>
    <row r="258" spans="1:22">
      <c r="A258" t="s">
        <v>2237</v>
      </c>
      <c r="B258" t="s">
        <v>2238</v>
      </c>
      <c r="C258" t="str">
        <f>PROPER(Table2[[#This Row],[product_name_old]])</f>
        <v>Cablecreation Rca To 3.5Mm Male Audio Cable, 3.5Mm To 2Rca Cable Male Rca Cable,Y Splitter Stereo Jack Cable For Home Theater,Subwoofer, Receiver, Speakers And More (3Feet/0.9Meter,Black)</v>
      </c>
      <c r="D258" s="14" t="s">
        <v>1161</v>
      </c>
      <c r="E258">
        <v>439</v>
      </c>
      <c r="F258">
        <v>758</v>
      </c>
      <c r="G258" s="2" t="str">
        <f>IF(E258&lt;200,"&lt;₹200",IF(E258&lt;=500,"₹200-₹500","&gt;₹500"))</f>
        <v>₹200-₹500</v>
      </c>
      <c r="H258" s="2">
        <f>IF(I258&gt;=50%,1,0)</f>
        <v>0</v>
      </c>
      <c r="I258" s="1">
        <v>0.42</v>
      </c>
      <c r="J258" s="1">
        <f>(K258)+(M258/1000)</f>
        <v>8.4960000000000004</v>
      </c>
      <c r="K258">
        <v>4.2</v>
      </c>
      <c r="L258">
        <f>IF(Table2[[#This Row],[rating_count]]&lt;1000,1,0)</f>
        <v>0</v>
      </c>
      <c r="M258" s="4">
        <v>4296</v>
      </c>
      <c r="N258" s="4">
        <f>PRODUCT(F258,M258)</f>
        <v>3256368</v>
      </c>
      <c r="O258" t="s">
        <v>2239</v>
      </c>
      <c r="P258" t="s">
        <v>2240</v>
      </c>
      <c r="Q258" t="s">
        <v>2241</v>
      </c>
      <c r="R258" t="s">
        <v>2242</v>
      </c>
      <c r="S258" t="s">
        <v>2243</v>
      </c>
      <c r="T258" t="s">
        <v>2244</v>
      </c>
      <c r="U258" t="s">
        <v>2245</v>
      </c>
      <c r="V258" t="s">
        <v>2246</v>
      </c>
    </row>
    <row r="259" spans="1:22">
      <c r="A259" t="s">
        <v>2247</v>
      </c>
      <c r="B259" t="s">
        <v>2248</v>
      </c>
      <c r="C259" t="str">
        <f>PROPER(Table2[[#This Row],[product_name_old]])</f>
        <v>Wayona Usb Type C Fast Charging Cable Charger Cord 3A Qc 3.0 Data Cable Compatible With Samsung Galaxy S10E S10 S9 S8 S20 Plus, Note 10 9 8, M51 A40 A50 A70, Moto G7 G8 (1M, Grey)</v>
      </c>
      <c r="D259" s="14" t="s">
        <v>18</v>
      </c>
      <c r="E259">
        <v>299</v>
      </c>
      <c r="F259">
        <v>999</v>
      </c>
      <c r="G259" s="2" t="str">
        <f>IF(E259&lt;200,"&lt;₹200",IF(E259&lt;=500,"₹200-₹500","&gt;₹500"))</f>
        <v>₹200-₹500</v>
      </c>
      <c r="H259" s="2">
        <f>IF(I259&gt;=50%,1,0)</f>
        <v>1</v>
      </c>
      <c r="I259" s="1">
        <v>0.7</v>
      </c>
      <c r="J259" s="1">
        <f>(K259)+(M259/1000)</f>
        <v>6.9509999999999996</v>
      </c>
      <c r="K259">
        <v>4.3</v>
      </c>
      <c r="L259">
        <f>IF(Table2[[#This Row],[rating_count]]&lt;1000,1,0)</f>
        <v>0</v>
      </c>
      <c r="M259" s="4">
        <v>2651</v>
      </c>
      <c r="N259" s="4">
        <f>PRODUCT(F259,M259)</f>
        <v>2648349</v>
      </c>
      <c r="O259" t="s">
        <v>2249</v>
      </c>
      <c r="P259" t="s">
        <v>1527</v>
      </c>
      <c r="Q259" t="s">
        <v>1528</v>
      </c>
      <c r="R259" t="s">
        <v>1529</v>
      </c>
      <c r="S259" t="s">
        <v>1530</v>
      </c>
      <c r="T259" t="s">
        <v>1531</v>
      </c>
      <c r="U259" t="s">
        <v>1532</v>
      </c>
      <c r="V259" t="s">
        <v>2250</v>
      </c>
    </row>
    <row r="260" spans="1:22">
      <c r="A260" t="s">
        <v>2251</v>
      </c>
      <c r="B260" t="s">
        <v>2252</v>
      </c>
      <c r="C260" t="str">
        <f>PROPER(Table2[[#This Row],[product_name_old]])</f>
        <v>Boat Rugged V3 Braided Micro Usb Cable (Pearl White)</v>
      </c>
      <c r="D260" s="14" t="s">
        <v>18</v>
      </c>
      <c r="E260">
        <v>299</v>
      </c>
      <c r="F260">
        <v>799</v>
      </c>
      <c r="G260" s="2" t="str">
        <f>IF(E260&lt;200,"&lt;₹200",IF(E260&lt;=500,"₹200-₹500","&gt;₹500"))</f>
        <v>₹200-₹500</v>
      </c>
      <c r="H260" s="2">
        <f>IF(I260&gt;=50%,1,0)</f>
        <v>1</v>
      </c>
      <c r="I260" s="1">
        <v>0.63</v>
      </c>
      <c r="J260" s="1">
        <f>(K260)+(M260/1000)</f>
        <v>98.563000000000002</v>
      </c>
      <c r="K260">
        <v>4.2</v>
      </c>
      <c r="L260">
        <f>IF(Table2[[#This Row],[rating_count]]&lt;1000,1,0)</f>
        <v>0</v>
      </c>
      <c r="M260" s="4">
        <v>94363</v>
      </c>
      <c r="N260" s="4">
        <f>PRODUCT(F260,M260)</f>
        <v>75396037</v>
      </c>
      <c r="O260" t="s">
        <v>2253</v>
      </c>
      <c r="P260" t="s">
        <v>50</v>
      </c>
      <c r="Q260" t="s">
        <v>51</v>
      </c>
      <c r="R260" t="s">
        <v>52</v>
      </c>
      <c r="S260" t="s">
        <v>53</v>
      </c>
      <c r="T260" t="s">
        <v>54</v>
      </c>
      <c r="U260" t="s">
        <v>2254</v>
      </c>
      <c r="V260" t="s">
        <v>2255</v>
      </c>
    </row>
    <row r="261" spans="1:22">
      <c r="A261" t="s">
        <v>2256</v>
      </c>
      <c r="B261" t="s">
        <v>2257</v>
      </c>
      <c r="C261" t="str">
        <f>PROPER(Table2[[#This Row],[product_name_old]])</f>
        <v>Amazon Basics Usb A To Lightning Pvc Molded Nylon Mfi Certified Charging Cable (Black, 1.2 Meter)</v>
      </c>
      <c r="D261" s="14" t="s">
        <v>18</v>
      </c>
      <c r="E261">
        <v>789</v>
      </c>
      <c r="F261" s="2">
        <v>1999</v>
      </c>
      <c r="G261" s="2" t="str">
        <f>IF(E261&lt;200,"&lt;₹200",IF(E261&lt;=500,"₹200-₹500","&gt;₹500"))</f>
        <v>&gt;₹500</v>
      </c>
      <c r="H261" s="2">
        <f>IF(I261&gt;=50%,1,0)</f>
        <v>1</v>
      </c>
      <c r="I261" s="1">
        <v>0.61</v>
      </c>
      <c r="J261" s="1">
        <f>(K261)+(M261/1000)</f>
        <v>38.74</v>
      </c>
      <c r="K261">
        <v>4.2</v>
      </c>
      <c r="L261">
        <f>IF(Table2[[#This Row],[rating_count]]&lt;1000,1,0)</f>
        <v>0</v>
      </c>
      <c r="M261" s="4">
        <v>34540</v>
      </c>
      <c r="N261" s="4">
        <f>PRODUCT(F261,M261)</f>
        <v>69045460</v>
      </c>
      <c r="O261" t="s">
        <v>2258</v>
      </c>
      <c r="P261" t="s">
        <v>2259</v>
      </c>
      <c r="Q261" t="s">
        <v>2260</v>
      </c>
      <c r="R261" t="s">
        <v>2261</v>
      </c>
      <c r="S261" t="s">
        <v>2262</v>
      </c>
      <c r="T261" t="s">
        <v>2263</v>
      </c>
      <c r="U261" t="s">
        <v>2264</v>
      </c>
      <c r="V261" t="s">
        <v>2265</v>
      </c>
    </row>
    <row r="262" spans="1:22">
      <c r="A262" t="s">
        <v>2266</v>
      </c>
      <c r="B262" t="s">
        <v>12840</v>
      </c>
      <c r="C262" t="str">
        <f>PROPER(Table2[[#This Row],[product_name_old]])</f>
        <v>Amazon Basics - High-Speed Male To Female Hdmi Extension Cable - 6 Feet</v>
      </c>
      <c r="D262" s="14" t="s">
        <v>128</v>
      </c>
      <c r="E262">
        <v>299</v>
      </c>
      <c r="F262">
        <v>700</v>
      </c>
      <c r="G262" s="2" t="str">
        <f>IF(E262&lt;200,"&lt;₹200",IF(E262&lt;=500,"₹200-₹500","&gt;₹500"))</f>
        <v>₹200-₹500</v>
      </c>
      <c r="H262" s="2">
        <f>IF(I262&gt;=50%,1,0)</f>
        <v>1</v>
      </c>
      <c r="I262" s="1">
        <v>0.56999999999999995</v>
      </c>
      <c r="J262" s="1">
        <f>(K262)+(M262/1000)</f>
        <v>13.114000000000001</v>
      </c>
      <c r="K262">
        <v>4.4000000000000004</v>
      </c>
      <c r="L262">
        <f>IF(Table2[[#This Row],[rating_count]]&lt;1000,1,0)</f>
        <v>0</v>
      </c>
      <c r="M262" s="4">
        <v>8714</v>
      </c>
      <c r="N262" s="4">
        <f>PRODUCT(F262,M262)</f>
        <v>6099800</v>
      </c>
      <c r="O262" t="s">
        <v>2267</v>
      </c>
      <c r="P262" t="s">
        <v>2268</v>
      </c>
      <c r="Q262" t="s">
        <v>2269</v>
      </c>
      <c r="R262" t="s">
        <v>2270</v>
      </c>
      <c r="S262" t="s">
        <v>2271</v>
      </c>
      <c r="T262" t="s">
        <v>2272</v>
      </c>
      <c r="U262" t="s">
        <v>2273</v>
      </c>
      <c r="V262" t="s">
        <v>2274</v>
      </c>
    </row>
    <row r="263" spans="1:22">
      <c r="A263" t="s">
        <v>2275</v>
      </c>
      <c r="B263" t="s">
        <v>2276</v>
      </c>
      <c r="C263" t="str">
        <f>PROPER(Table2[[#This Row],[product_name_old]])</f>
        <v>Wayona Nylon Braided Usb Type C 3Ft 1M 3A Fast Charger Cable For Samsung Galaxy S9 S8 (Wc3Cb1, Black)</v>
      </c>
      <c r="D263" s="14" t="s">
        <v>18</v>
      </c>
      <c r="E263">
        <v>325</v>
      </c>
      <c r="F263" s="2">
        <v>1099</v>
      </c>
      <c r="G263" s="2" t="str">
        <f>IF(E263&lt;200,"&lt;₹200",IF(E263&lt;=500,"₹200-₹500","&gt;₹500"))</f>
        <v>₹200-₹500</v>
      </c>
      <c r="H263" s="2">
        <f>IF(I263&gt;=50%,1,0)</f>
        <v>1</v>
      </c>
      <c r="I263" s="1">
        <v>0.7</v>
      </c>
      <c r="J263" s="1">
        <f>(K263)+(M263/1000)</f>
        <v>14.776</v>
      </c>
      <c r="K263">
        <v>4.2</v>
      </c>
      <c r="L263">
        <f>IF(Table2[[#This Row],[rating_count]]&lt;1000,1,0)</f>
        <v>0</v>
      </c>
      <c r="M263" s="4">
        <v>10576</v>
      </c>
      <c r="N263" s="4">
        <f>PRODUCT(F263,M263)</f>
        <v>11623024</v>
      </c>
      <c r="O263" t="s">
        <v>2277</v>
      </c>
      <c r="P263" t="s">
        <v>783</v>
      </c>
      <c r="Q263" t="s">
        <v>784</v>
      </c>
      <c r="R263" t="s">
        <v>785</v>
      </c>
      <c r="S263" t="s">
        <v>786</v>
      </c>
      <c r="T263" t="s">
        <v>787</v>
      </c>
      <c r="U263" t="s">
        <v>2278</v>
      </c>
      <c r="V263" t="s">
        <v>2279</v>
      </c>
    </row>
    <row r="264" spans="1:22">
      <c r="A264" t="s">
        <v>2280</v>
      </c>
      <c r="B264" t="s">
        <v>2281</v>
      </c>
      <c r="C264" t="str">
        <f>PROPER(Table2[[#This Row],[product_name_old]])</f>
        <v>Belkin Apple Certified Lightning To Usb Charge And Sync Tough Braided Cable For Iphone, Ipad, Air Pods, 3.3 Feet (1 Meters) ‚Äì Black</v>
      </c>
      <c r="D264" s="14" t="s">
        <v>18</v>
      </c>
      <c r="E264" s="2">
        <v>1299</v>
      </c>
      <c r="F264" s="2">
        <v>1999</v>
      </c>
      <c r="G264" s="2" t="str">
        <f>IF(E264&lt;200,"&lt;₹200",IF(E264&lt;=500,"₹200-₹500","&gt;₹500"))</f>
        <v>&gt;₹500</v>
      </c>
      <c r="H264" s="2">
        <f>IF(I264&gt;=50%,1,0)</f>
        <v>0</v>
      </c>
      <c r="I264" s="1">
        <v>0.35</v>
      </c>
      <c r="J264" s="1">
        <f>(K264)+(M264/1000)</f>
        <v>11.718</v>
      </c>
      <c r="K264">
        <v>4.4000000000000004</v>
      </c>
      <c r="L264">
        <f>IF(Table2[[#This Row],[rating_count]]&lt;1000,1,0)</f>
        <v>0</v>
      </c>
      <c r="M264" s="4">
        <v>7318</v>
      </c>
      <c r="N264" s="4">
        <f>PRODUCT(F264,M264)</f>
        <v>14628682</v>
      </c>
      <c r="O264" t="s">
        <v>2282</v>
      </c>
      <c r="P264" t="s">
        <v>1718</v>
      </c>
      <c r="Q264" t="s">
        <v>1719</v>
      </c>
      <c r="R264" t="s">
        <v>1720</v>
      </c>
      <c r="S264" t="s">
        <v>1721</v>
      </c>
      <c r="T264" t="s">
        <v>1722</v>
      </c>
      <c r="U264" t="s">
        <v>2283</v>
      </c>
      <c r="V264" t="s">
        <v>2284</v>
      </c>
    </row>
    <row r="265" spans="1:22">
      <c r="A265" t="s">
        <v>2285</v>
      </c>
      <c r="B265" t="s">
        <v>2286</v>
      </c>
      <c r="C265" t="str">
        <f>PROPER(Table2[[#This Row],[product_name_old]])</f>
        <v>7Seven Compatible Lg Tv Remote Suitable For Lg Non Magic Smart Tv Remote Control (Mouse &amp; Voice Non-Support) Mr20Ga Prime Video And Netflix Hotkeys</v>
      </c>
      <c r="D265" s="14" t="s">
        <v>458</v>
      </c>
      <c r="E265">
        <v>790</v>
      </c>
      <c r="F265" s="2">
        <v>1999</v>
      </c>
      <c r="G265" s="2" t="str">
        <f>IF(E265&lt;200,"&lt;₹200",IF(E265&lt;=500,"₹200-₹500","&gt;₹500"))</f>
        <v>&gt;₹500</v>
      </c>
      <c r="H265" s="2">
        <f>IF(I265&gt;=50%,1,0)</f>
        <v>1</v>
      </c>
      <c r="I265" s="1">
        <v>0.6</v>
      </c>
      <c r="J265" s="1">
        <f>(K265)+(M265/1000)</f>
        <v>3.1030000000000002</v>
      </c>
      <c r="K265">
        <v>3</v>
      </c>
      <c r="L265">
        <f>IF(Table2[[#This Row],[rating_count]]&lt;1000,1,0)</f>
        <v>1</v>
      </c>
      <c r="M265" s="4">
        <v>103</v>
      </c>
      <c r="N265" s="4">
        <f>PRODUCT(F265,M265)</f>
        <v>205897</v>
      </c>
      <c r="O265" t="s">
        <v>2287</v>
      </c>
      <c r="P265" t="s">
        <v>2288</v>
      </c>
      <c r="Q265" t="s">
        <v>2289</v>
      </c>
      <c r="R265" t="s">
        <v>2290</v>
      </c>
      <c r="S265" t="s">
        <v>2291</v>
      </c>
      <c r="T265" t="s">
        <v>2292</v>
      </c>
      <c r="U265" t="s">
        <v>2293</v>
      </c>
      <c r="V265" t="s">
        <v>2294</v>
      </c>
    </row>
    <row r="266" spans="1:22">
      <c r="A266" t="s">
        <v>2295</v>
      </c>
      <c r="B266" t="s">
        <v>2296</v>
      </c>
      <c r="C266" t="str">
        <f>PROPER(Table2[[#This Row],[product_name_old]])</f>
        <v>Realme Smart Tv Stick 4K</v>
      </c>
      <c r="D266" s="14" t="s">
        <v>2297</v>
      </c>
      <c r="E266" s="2">
        <v>4699</v>
      </c>
      <c r="F266" s="2">
        <v>4699</v>
      </c>
      <c r="G266" s="2" t="str">
        <f>IF(E266&lt;200,"&lt;₹200",IF(E266&lt;=500,"₹200-₹500","&gt;₹500"))</f>
        <v>&gt;₹500</v>
      </c>
      <c r="H266" s="2">
        <f>IF(I266&gt;=50%,1,0)</f>
        <v>0</v>
      </c>
      <c r="I266" s="1">
        <v>0</v>
      </c>
      <c r="J266" s="1">
        <f>(K266)+(M266/1000)</f>
        <v>4.7240000000000002</v>
      </c>
      <c r="K266">
        <v>4.5</v>
      </c>
      <c r="L266">
        <f>IF(Table2[[#This Row],[rating_count]]&lt;1000,1,0)</f>
        <v>1</v>
      </c>
      <c r="M266" s="4">
        <v>224</v>
      </c>
      <c r="N266" s="4">
        <f>PRODUCT(F266,M266)</f>
        <v>1052576</v>
      </c>
      <c r="O266" t="s">
        <v>2298</v>
      </c>
      <c r="P266" t="s">
        <v>2299</v>
      </c>
      <c r="Q266" t="s">
        <v>2300</v>
      </c>
      <c r="R266" t="s">
        <v>2301</v>
      </c>
      <c r="S266" t="s">
        <v>2302</v>
      </c>
      <c r="T266" t="s">
        <v>2303</v>
      </c>
      <c r="U266" t="s">
        <v>2304</v>
      </c>
      <c r="V266" t="s">
        <v>2305</v>
      </c>
    </row>
    <row r="267" spans="1:22">
      <c r="A267" t="s">
        <v>2306</v>
      </c>
      <c r="B267" t="s">
        <v>2307</v>
      </c>
      <c r="C267" t="str">
        <f>PROPER(Table2[[#This Row],[product_name_old]])</f>
        <v>Acer 100 Cm (40 Inches) P Series Full Hd Android Smart Led Tv Ar40Ar2841Fdfl (Black)</v>
      </c>
      <c r="D267" s="14" t="s">
        <v>168</v>
      </c>
      <c r="E267" s="2">
        <v>18999</v>
      </c>
      <c r="F267" s="2">
        <v>24990</v>
      </c>
      <c r="G267" s="2" t="str">
        <f>IF(E267&lt;200,"&lt;₹200",IF(E267&lt;=500,"₹200-₹500","&gt;₹500"))</f>
        <v>&gt;₹500</v>
      </c>
      <c r="H267" s="2">
        <f>IF(I267&gt;=50%,1,0)</f>
        <v>0</v>
      </c>
      <c r="I267" s="1">
        <v>0.24</v>
      </c>
      <c r="J267" s="1">
        <f>(K267)+(M267/1000)</f>
        <v>9.0019999999999989</v>
      </c>
      <c r="K267">
        <v>4.3</v>
      </c>
      <c r="L267">
        <f>IF(Table2[[#This Row],[rating_count]]&lt;1000,1,0)</f>
        <v>0</v>
      </c>
      <c r="M267" s="4">
        <v>4702</v>
      </c>
      <c r="N267" s="4">
        <f>PRODUCT(F267,M267)</f>
        <v>117502980</v>
      </c>
      <c r="O267" t="s">
        <v>2308</v>
      </c>
      <c r="P267" t="s">
        <v>245</v>
      </c>
      <c r="Q267" t="s">
        <v>246</v>
      </c>
      <c r="R267" t="s">
        <v>247</v>
      </c>
      <c r="S267" t="s">
        <v>248</v>
      </c>
      <c r="T267" t="s">
        <v>12726</v>
      </c>
      <c r="U267" t="s">
        <v>2309</v>
      </c>
      <c r="V267" t="s">
        <v>2310</v>
      </c>
    </row>
    <row r="268" spans="1:22">
      <c r="A268" t="s">
        <v>2311</v>
      </c>
      <c r="B268" t="s">
        <v>2312</v>
      </c>
      <c r="C268" t="str">
        <f>PROPER(Table2[[#This Row],[product_name_old]])</f>
        <v>Lapster Usb 2.0 Mantra Cable, Mantra Mfs 100 Data Cable (Black)</v>
      </c>
      <c r="D268" s="14" t="s">
        <v>18</v>
      </c>
      <c r="E268">
        <v>199</v>
      </c>
      <c r="F268">
        <v>999</v>
      </c>
      <c r="G268" s="2" t="str">
        <f>IF(E268&lt;200,"&lt;₹200",IF(E268&lt;=500,"₹200-₹500","&gt;₹500"))</f>
        <v>&lt;₹200</v>
      </c>
      <c r="H268" s="2">
        <f>IF(I268&gt;=50%,1,0)</f>
        <v>1</v>
      </c>
      <c r="I268" s="1">
        <v>0.8</v>
      </c>
      <c r="J268" s="1">
        <f>(K268)+(M268/1000)</f>
        <v>4.2850000000000001</v>
      </c>
      <c r="K268">
        <v>4.2</v>
      </c>
      <c r="L268">
        <f>IF(Table2[[#This Row],[rating_count]]&lt;1000,1,0)</f>
        <v>1</v>
      </c>
      <c r="M268" s="4">
        <v>85</v>
      </c>
      <c r="N268" s="4">
        <f>PRODUCT(F268,M268)</f>
        <v>84915</v>
      </c>
      <c r="O268" t="s">
        <v>2313</v>
      </c>
      <c r="P268" t="s">
        <v>2314</v>
      </c>
      <c r="Q268" t="s">
        <v>2315</v>
      </c>
      <c r="R268" t="s">
        <v>2316</v>
      </c>
      <c r="S268" t="s">
        <v>2317</v>
      </c>
      <c r="T268" t="s">
        <v>2318</v>
      </c>
      <c r="U268" t="s">
        <v>2319</v>
      </c>
      <c r="V268" t="s">
        <v>2320</v>
      </c>
    </row>
    <row r="269" spans="1:22">
      <c r="A269" t="s">
        <v>2321</v>
      </c>
      <c r="B269" t="s">
        <v>12841</v>
      </c>
      <c r="C269" t="str">
        <f>PROPER(Table2[[#This Row],[product_name_old]])</f>
        <v>Amazon Basics High-Speed Braided Hdmi Cable - 3 Feet - Supports Ethernet, 3D, 4K And Audio Return (Black)</v>
      </c>
      <c r="D269" s="14" t="s">
        <v>128</v>
      </c>
      <c r="E269">
        <v>269</v>
      </c>
      <c r="F269">
        <v>650</v>
      </c>
      <c r="G269" s="2" t="str">
        <f>IF(E269&lt;200,"&lt;₹200",IF(E269&lt;=500,"₹200-₹500","&gt;₹500"))</f>
        <v>₹200-₹500</v>
      </c>
      <c r="H269" s="2">
        <f>IF(I269&gt;=50%,1,0)</f>
        <v>1</v>
      </c>
      <c r="I269" s="1">
        <v>0.59</v>
      </c>
      <c r="J269" s="1">
        <f>(K269)+(M269/1000)</f>
        <v>40.277000000000001</v>
      </c>
      <c r="K269">
        <v>4.4000000000000004</v>
      </c>
      <c r="L269">
        <f>IF(Table2[[#This Row],[rating_count]]&lt;1000,1,0)</f>
        <v>0</v>
      </c>
      <c r="M269" s="4">
        <v>35877</v>
      </c>
      <c r="N269" s="4">
        <f>PRODUCT(F269,M269)</f>
        <v>23320050</v>
      </c>
      <c r="O269" t="s">
        <v>2322</v>
      </c>
      <c r="P269" t="s">
        <v>2323</v>
      </c>
      <c r="Q269" t="s">
        <v>2324</v>
      </c>
      <c r="R269" t="s">
        <v>2325</v>
      </c>
      <c r="S269" t="s">
        <v>2326</v>
      </c>
      <c r="T269" t="s">
        <v>2327</v>
      </c>
      <c r="U269" t="s">
        <v>2328</v>
      </c>
      <c r="V269" t="s">
        <v>2329</v>
      </c>
    </row>
    <row r="270" spans="1:22">
      <c r="A270" t="s">
        <v>2330</v>
      </c>
      <c r="B270" t="s">
        <v>2331</v>
      </c>
      <c r="C270" t="str">
        <f>PROPER(Table2[[#This Row],[product_name_old]])</f>
        <v>Cubetek 3 In 1 Lcd Display V5.0 Bluetooth Transmitter Receiver, Bypass Audio Adapter With Aux, Optical, Dual Link Support For Tv, Home Stereo, Pc, Headphones, Speakers, Model: Cb-Bt27</v>
      </c>
      <c r="D270" s="14" t="s">
        <v>2332</v>
      </c>
      <c r="E270" s="2">
        <v>1990</v>
      </c>
      <c r="F270" s="2">
        <v>3100</v>
      </c>
      <c r="G270" s="2" t="str">
        <f>IF(E270&lt;200,"&lt;₹200",IF(E270&lt;=500,"₹200-₹500","&gt;₹500"))</f>
        <v>&gt;₹500</v>
      </c>
      <c r="H270" s="2">
        <f>IF(I270&gt;=50%,1,0)</f>
        <v>0</v>
      </c>
      <c r="I270" s="1">
        <v>0.36</v>
      </c>
      <c r="J270" s="1">
        <f>(K270)+(M270/1000)</f>
        <v>4.8970000000000002</v>
      </c>
      <c r="K270">
        <v>4</v>
      </c>
      <c r="L270">
        <f>IF(Table2[[#This Row],[rating_count]]&lt;1000,1,0)</f>
        <v>1</v>
      </c>
      <c r="M270" s="4">
        <v>897</v>
      </c>
      <c r="N270" s="4">
        <f>PRODUCT(F270,M270)</f>
        <v>2780700</v>
      </c>
      <c r="O270" t="s">
        <v>2333</v>
      </c>
      <c r="P270" t="s">
        <v>2334</v>
      </c>
      <c r="Q270" t="s">
        <v>2335</v>
      </c>
      <c r="R270" t="s">
        <v>2336</v>
      </c>
      <c r="S270" t="s">
        <v>2337</v>
      </c>
      <c r="T270" t="s">
        <v>2338</v>
      </c>
      <c r="U270" t="s">
        <v>2339</v>
      </c>
      <c r="V270" t="s">
        <v>2340</v>
      </c>
    </row>
    <row r="271" spans="1:22">
      <c r="A271" t="s">
        <v>2341</v>
      </c>
      <c r="B271" t="s">
        <v>2342</v>
      </c>
      <c r="C271" t="str">
        <f>PROPER(Table2[[#This Row],[product_name_old]])</f>
        <v>Krisons Thunder Speaker, Multimedia Home Theatre, Floor Standing Speaker, Led Display With Bluetooth, Fm, Usb, Micro Sd Card, Aux Connectivity</v>
      </c>
      <c r="D271" s="14" t="s">
        <v>2343</v>
      </c>
      <c r="E271" s="2">
        <v>2299</v>
      </c>
      <c r="F271" s="2">
        <v>3999</v>
      </c>
      <c r="G271" s="2" t="str">
        <f>IF(E271&lt;200,"&lt;₹200",IF(E271&lt;=500,"₹200-₹500","&gt;₹500"))</f>
        <v>&gt;₹500</v>
      </c>
      <c r="H271" s="2">
        <f>IF(I271&gt;=50%,1,0)</f>
        <v>0</v>
      </c>
      <c r="I271" s="1">
        <v>0.43</v>
      </c>
      <c r="J271" s="1">
        <f>(K271)+(M271/1000)</f>
        <v>4.0819999999999999</v>
      </c>
      <c r="K271">
        <v>3.8</v>
      </c>
      <c r="L271">
        <f>IF(Table2[[#This Row],[rating_count]]&lt;1000,1,0)</f>
        <v>1</v>
      </c>
      <c r="M271" s="4">
        <v>282</v>
      </c>
      <c r="N271" s="4">
        <f>PRODUCT(F271,M271)</f>
        <v>1127718</v>
      </c>
      <c r="O271" t="s">
        <v>2344</v>
      </c>
      <c r="P271" t="s">
        <v>2345</v>
      </c>
      <c r="Q271" t="s">
        <v>2346</v>
      </c>
      <c r="R271" t="s">
        <v>2347</v>
      </c>
      <c r="S271" t="s">
        <v>2348</v>
      </c>
      <c r="T271" t="s">
        <v>2349</v>
      </c>
      <c r="U271" t="s">
        <v>2350</v>
      </c>
      <c r="V271" t="s">
        <v>2351</v>
      </c>
    </row>
    <row r="272" spans="1:22">
      <c r="A272" t="s">
        <v>2352</v>
      </c>
      <c r="B272" t="s">
        <v>2353</v>
      </c>
      <c r="C272" t="str">
        <f>PROPER(Table2[[#This Row],[product_name_old]])</f>
        <v>Acer 139 Cm (55 Inches) H Series 4K Ultra Hd Android Smart Led Tv Ar55Ar2851Udpro (Black)</v>
      </c>
      <c r="D272" s="14" t="s">
        <v>168</v>
      </c>
      <c r="E272" s="2">
        <v>35999</v>
      </c>
      <c r="F272" s="2">
        <v>49990</v>
      </c>
      <c r="G272" s="2" t="str">
        <f>IF(E272&lt;200,"&lt;₹200",IF(E272&lt;=500,"₹200-₹500","&gt;₹500"))</f>
        <v>&gt;₹500</v>
      </c>
      <c r="H272" s="2">
        <f>IF(I272&gt;=50%,1,0)</f>
        <v>0</v>
      </c>
      <c r="I272" s="1">
        <v>0.28000000000000003</v>
      </c>
      <c r="J272" s="1">
        <f>(K272)+(M272/1000)</f>
        <v>5.9109999999999996</v>
      </c>
      <c r="K272">
        <v>4.3</v>
      </c>
      <c r="L272">
        <f>IF(Table2[[#This Row],[rating_count]]&lt;1000,1,0)</f>
        <v>0</v>
      </c>
      <c r="M272" s="4">
        <v>1611</v>
      </c>
      <c r="N272" s="4">
        <f>PRODUCT(F272,M272)</f>
        <v>80533890</v>
      </c>
      <c r="O272" t="s">
        <v>2354</v>
      </c>
      <c r="P272" t="s">
        <v>1488</v>
      </c>
      <c r="Q272" t="s">
        <v>1489</v>
      </c>
      <c r="R272" t="s">
        <v>1490</v>
      </c>
      <c r="S272" t="s">
        <v>1491</v>
      </c>
      <c r="T272" t="s">
        <v>1492</v>
      </c>
      <c r="U272" t="s">
        <v>2355</v>
      </c>
      <c r="V272" t="s">
        <v>2356</v>
      </c>
    </row>
    <row r="273" spans="1:22">
      <c r="A273" t="s">
        <v>2357</v>
      </c>
      <c r="B273" t="s">
        <v>2358</v>
      </c>
      <c r="C273" t="str">
        <f>PROPER(Table2[[#This Row],[product_name_old]])</f>
        <v>Dealfreez Case Compatible For Fire Tv Stick 4K All Alexa Voice Remote Shockproof Silicone Anti-Lost Cover With Loop (C-Black)</v>
      </c>
      <c r="D273" s="14" t="s">
        <v>458</v>
      </c>
      <c r="E273">
        <v>349</v>
      </c>
      <c r="F273">
        <v>999</v>
      </c>
      <c r="G273" s="2" t="str">
        <f>IF(E273&lt;200,"&lt;₹200",IF(E273&lt;=500,"₹200-₹500","&gt;₹500"))</f>
        <v>₹200-₹500</v>
      </c>
      <c r="H273" s="2">
        <f>IF(I273&gt;=50%,1,0)</f>
        <v>1</v>
      </c>
      <c r="I273" s="1">
        <v>0.65</v>
      </c>
      <c r="J273" s="1">
        <f>(K273)+(M273/1000)</f>
        <v>4.7130000000000001</v>
      </c>
      <c r="K273">
        <v>4.2</v>
      </c>
      <c r="L273">
        <f>IF(Table2[[#This Row],[rating_count]]&lt;1000,1,0)</f>
        <v>1</v>
      </c>
      <c r="M273" s="4">
        <v>513</v>
      </c>
      <c r="N273" s="4">
        <f>PRODUCT(F273,M273)</f>
        <v>512487</v>
      </c>
      <c r="O273" t="s">
        <v>2359</v>
      </c>
      <c r="P273" t="s">
        <v>2360</v>
      </c>
      <c r="Q273" t="s">
        <v>2361</v>
      </c>
      <c r="R273" t="s">
        <v>2362</v>
      </c>
      <c r="S273" t="s">
        <v>2363</v>
      </c>
      <c r="T273" t="s">
        <v>2364</v>
      </c>
      <c r="U273" t="s">
        <v>2365</v>
      </c>
      <c r="V273" t="s">
        <v>2366</v>
      </c>
    </row>
    <row r="274" spans="1:22">
      <c r="A274" t="s">
        <v>2367</v>
      </c>
      <c r="B274" t="s">
        <v>2368</v>
      </c>
      <c r="C274" t="str">
        <f>PROPER(Table2[[#This Row],[product_name_old]])</f>
        <v>Wayona Type C To Lightning Mfi Certified 20W Fast Charging Nylon Braided Usb C Cable For Iphone 14 Pro, 14 Pro Max, 14, 14 Plus, 13, 13 Pro, 13 Pro Max, 13 Mini, 12, 12 Pro, 11, 11 Pro Max, Iphone 12 Mini (2M, Black)</v>
      </c>
      <c r="D274" s="14" t="s">
        <v>18</v>
      </c>
      <c r="E274">
        <v>719</v>
      </c>
      <c r="F274" s="2">
        <v>1499</v>
      </c>
      <c r="G274" s="2" t="str">
        <f>IF(E274&lt;200,"&lt;₹200",IF(E274&lt;=500,"₹200-₹500","&gt;₹500"))</f>
        <v>&gt;₹500</v>
      </c>
      <c r="H274" s="2">
        <f>IF(I274&gt;=50%,1,0)</f>
        <v>1</v>
      </c>
      <c r="I274" s="1">
        <v>0.52</v>
      </c>
      <c r="J274" s="1">
        <f>(K274)+(M274/1000)</f>
        <v>5.1449999999999996</v>
      </c>
      <c r="K274">
        <v>4.0999999999999996</v>
      </c>
      <c r="L274">
        <f>IF(Table2[[#This Row],[rating_count]]&lt;1000,1,0)</f>
        <v>0</v>
      </c>
      <c r="M274" s="4">
        <v>1045</v>
      </c>
      <c r="N274" s="4">
        <f>PRODUCT(F274,M274)</f>
        <v>1566455</v>
      </c>
      <c r="O274" t="s">
        <v>2369</v>
      </c>
      <c r="P274" t="s">
        <v>902</v>
      </c>
      <c r="Q274" t="s">
        <v>903</v>
      </c>
      <c r="R274" t="s">
        <v>904</v>
      </c>
      <c r="S274" t="s">
        <v>905</v>
      </c>
      <c r="T274" t="s">
        <v>906</v>
      </c>
      <c r="U274" t="s">
        <v>2370</v>
      </c>
      <c r="V274" t="s">
        <v>2371</v>
      </c>
    </row>
    <row r="275" spans="1:22">
      <c r="A275" t="s">
        <v>2372</v>
      </c>
      <c r="B275" t="s">
        <v>2373</v>
      </c>
      <c r="C275" t="str">
        <f>PROPER(Table2[[#This Row],[product_name_old]])</f>
        <v>Vw 80 Cm (32 Inches) Hd Ready Android Smart Led Tv Vw32Pro (Black)</v>
      </c>
      <c r="D275" s="14" t="s">
        <v>168</v>
      </c>
      <c r="E275" s="2">
        <v>8999</v>
      </c>
      <c r="F275" s="2">
        <v>18999</v>
      </c>
      <c r="G275" s="2" t="str">
        <f>IF(E275&lt;200,"&lt;₹200",IF(E275&lt;=500,"₹200-₹500","&gt;₹500"))</f>
        <v>&gt;₹500</v>
      </c>
      <c r="H275" s="2">
        <f>IF(I275&gt;=50%,1,0)</f>
        <v>1</v>
      </c>
      <c r="I275" s="1">
        <v>0.53</v>
      </c>
      <c r="J275" s="1">
        <f>(K275)+(M275/1000)</f>
        <v>10.347000000000001</v>
      </c>
      <c r="K275">
        <v>4</v>
      </c>
      <c r="L275">
        <f>IF(Table2[[#This Row],[rating_count]]&lt;1000,1,0)</f>
        <v>0</v>
      </c>
      <c r="M275" s="4">
        <v>6347</v>
      </c>
      <c r="N275" s="4">
        <f>PRODUCT(F275,M275)</f>
        <v>120586653</v>
      </c>
      <c r="O275" t="s">
        <v>2374</v>
      </c>
      <c r="P275" t="s">
        <v>2375</v>
      </c>
      <c r="Q275" t="s">
        <v>2376</v>
      </c>
      <c r="R275" t="s">
        <v>2377</v>
      </c>
      <c r="S275" t="s">
        <v>2378</v>
      </c>
      <c r="T275" t="s">
        <v>2379</v>
      </c>
      <c r="U275" t="s">
        <v>2380</v>
      </c>
      <c r="V275" t="s">
        <v>2381</v>
      </c>
    </row>
    <row r="276" spans="1:22">
      <c r="A276" t="s">
        <v>2382</v>
      </c>
      <c r="B276" t="s">
        <v>2383</v>
      </c>
      <c r="C276" t="str">
        <f>PROPER(Table2[[#This Row],[product_name_old]])</f>
        <v>Airtel Digital Tv Hd Set Top Box With 1 Month Basic Pack With Recording + Free Standard Installation</v>
      </c>
      <c r="D276" s="14" t="s">
        <v>1965</v>
      </c>
      <c r="E276">
        <v>917</v>
      </c>
      <c r="F276" s="2">
        <v>2299</v>
      </c>
      <c r="G276" s="2" t="str">
        <f>IF(E276&lt;200,"&lt;₹200",IF(E276&lt;=500,"₹200-₹500","&gt;₹500"))</f>
        <v>&gt;₹500</v>
      </c>
      <c r="H276" s="2">
        <f>IF(I276&gt;=50%,1,0)</f>
        <v>1</v>
      </c>
      <c r="I276" s="1">
        <v>0.6</v>
      </c>
      <c r="J276" s="1">
        <f>(K276)+(M276/1000)</f>
        <v>7.5</v>
      </c>
      <c r="K276">
        <v>4.2</v>
      </c>
      <c r="L276">
        <f>IF(Table2[[#This Row],[rating_count]]&lt;1000,1,0)</f>
        <v>0</v>
      </c>
      <c r="M276" s="4">
        <v>3300</v>
      </c>
      <c r="N276" s="4">
        <f>PRODUCT(F276,M276)</f>
        <v>7586700</v>
      </c>
      <c r="O276" t="s">
        <v>2384</v>
      </c>
      <c r="P276" t="s">
        <v>2385</v>
      </c>
      <c r="Q276" t="s">
        <v>2386</v>
      </c>
      <c r="R276" t="s">
        <v>2387</v>
      </c>
      <c r="S276" t="s">
        <v>2388</v>
      </c>
      <c r="T276" t="s">
        <v>2389</v>
      </c>
      <c r="U276" t="s">
        <v>2390</v>
      </c>
      <c r="V276" t="s">
        <v>2391</v>
      </c>
    </row>
    <row r="277" spans="1:22">
      <c r="A277" t="s">
        <v>2392</v>
      </c>
      <c r="B277" t="s">
        <v>2393</v>
      </c>
      <c r="C277" t="str">
        <f>PROPER(Table2[[#This Row],[product_name_old]])</f>
        <v>Lohaya Voice Assistant Remote Compatible For Airtel Xstream Set-Top Box Remote Control With Netflix Function (Black) (Non - Voice)</v>
      </c>
      <c r="D277" s="14" t="s">
        <v>458</v>
      </c>
      <c r="E277">
        <v>399</v>
      </c>
      <c r="F277">
        <v>999</v>
      </c>
      <c r="G277" s="2" t="str">
        <f>IF(E277&lt;200,"&lt;₹200",IF(E277&lt;=500,"₹200-₹500","&gt;₹500"))</f>
        <v>₹200-₹500</v>
      </c>
      <c r="H277" s="2">
        <f>IF(I277&gt;=50%,1,0)</f>
        <v>1</v>
      </c>
      <c r="I277" s="1">
        <v>0.6</v>
      </c>
      <c r="J277" s="1">
        <f>(K277)+(M277/1000)</f>
        <v>3.323</v>
      </c>
      <c r="K277">
        <v>3.3</v>
      </c>
      <c r="L277">
        <f>IF(Table2[[#This Row],[rating_count]]&lt;1000,1,0)</f>
        <v>1</v>
      </c>
      <c r="M277" s="4">
        <v>23</v>
      </c>
      <c r="N277" s="4">
        <f>PRODUCT(F277,M277)</f>
        <v>22977</v>
      </c>
      <c r="O277" t="s">
        <v>2394</v>
      </c>
      <c r="P277" t="s">
        <v>2395</v>
      </c>
      <c r="Q277" t="s">
        <v>2396</v>
      </c>
      <c r="R277" t="s">
        <v>2397</v>
      </c>
      <c r="S277" t="s">
        <v>2398</v>
      </c>
      <c r="T277" t="s">
        <v>2399</v>
      </c>
      <c r="U277" t="s">
        <v>2400</v>
      </c>
      <c r="V277" t="s">
        <v>2401</v>
      </c>
    </row>
    <row r="278" spans="1:22">
      <c r="A278" t="s">
        <v>2402</v>
      </c>
      <c r="B278" t="s">
        <v>2403</v>
      </c>
      <c r="C278" t="str">
        <f>PROPER(Table2[[#This Row],[product_name_old]])</f>
        <v>Samsung 138 Cm (55 Inches) Crystal 4K Series Ultra Hd Smart Led Tv Ua55Aue60Aklxl (Black)</v>
      </c>
      <c r="D278" s="14" t="s">
        <v>168</v>
      </c>
      <c r="E278" s="2">
        <v>45999</v>
      </c>
      <c r="F278" s="2">
        <v>69900</v>
      </c>
      <c r="G278" s="2" t="str">
        <f>IF(E278&lt;200,"&lt;₹200",IF(E278&lt;=500,"₹200-₹500","&gt;₹500"))</f>
        <v>&gt;₹500</v>
      </c>
      <c r="H278" s="2">
        <f>IF(I278&gt;=50%,1,0)</f>
        <v>0</v>
      </c>
      <c r="I278" s="1">
        <v>0.34</v>
      </c>
      <c r="J278" s="1">
        <f>(K278)+(M278/1000)</f>
        <v>11.408999999999999</v>
      </c>
      <c r="K278">
        <v>4.3</v>
      </c>
      <c r="L278">
        <f>IF(Table2[[#This Row],[rating_count]]&lt;1000,1,0)</f>
        <v>0</v>
      </c>
      <c r="M278" s="4">
        <v>7109</v>
      </c>
      <c r="N278" s="4">
        <f>PRODUCT(F278,M278)</f>
        <v>496919100</v>
      </c>
      <c r="O278" t="s">
        <v>2404</v>
      </c>
      <c r="P278" t="s">
        <v>572</v>
      </c>
      <c r="Q278" t="s">
        <v>573</v>
      </c>
      <c r="R278" t="s">
        <v>574</v>
      </c>
      <c r="S278" t="s">
        <v>575</v>
      </c>
      <c r="T278" t="s">
        <v>576</v>
      </c>
      <c r="U278" t="s">
        <v>2405</v>
      </c>
      <c r="V278" t="s">
        <v>2406</v>
      </c>
    </row>
    <row r="279" spans="1:22">
      <c r="A279" t="s">
        <v>2407</v>
      </c>
      <c r="B279" t="s">
        <v>2408</v>
      </c>
      <c r="C279" t="str">
        <f>PROPER(Table2[[#This Row],[product_name_old]])</f>
        <v>Amazon Brand - Solimo 3A Fast Charging Tough Type C Usb Data Cable¬† ‚Äì 1 Meter</v>
      </c>
      <c r="D279" s="14" t="s">
        <v>18</v>
      </c>
      <c r="E279">
        <v>119</v>
      </c>
      <c r="F279">
        <v>299</v>
      </c>
      <c r="G279" s="2" t="str">
        <f>IF(E279&lt;200,"&lt;₹200",IF(E279&lt;=500,"₹200-₹500","&gt;₹500"))</f>
        <v>&lt;₹200</v>
      </c>
      <c r="H279" s="2">
        <f>IF(I279&gt;=50%,1,0)</f>
        <v>1</v>
      </c>
      <c r="I279" s="1">
        <v>0.6</v>
      </c>
      <c r="J279" s="1">
        <f>(K279)+(M279/1000)</f>
        <v>3.851</v>
      </c>
      <c r="K279">
        <v>3.8</v>
      </c>
      <c r="L279">
        <f>IF(Table2[[#This Row],[rating_count]]&lt;1000,1,0)</f>
        <v>1</v>
      </c>
      <c r="M279" s="4">
        <v>51</v>
      </c>
      <c r="N279" s="4">
        <f>PRODUCT(F279,M279)</f>
        <v>15249</v>
      </c>
      <c r="O279" t="s">
        <v>2409</v>
      </c>
      <c r="P279" t="s">
        <v>2410</v>
      </c>
      <c r="Q279" t="s">
        <v>2411</v>
      </c>
      <c r="R279" t="s">
        <v>2412</v>
      </c>
      <c r="S279" t="s">
        <v>2413</v>
      </c>
      <c r="T279" t="s">
        <v>2414</v>
      </c>
      <c r="U279" t="s">
        <v>2415</v>
      </c>
      <c r="V279" t="s">
        <v>2416</v>
      </c>
    </row>
    <row r="280" spans="1:22">
      <c r="A280" t="s">
        <v>2417</v>
      </c>
      <c r="B280" t="s">
        <v>2418</v>
      </c>
      <c r="C280" t="str">
        <f>PROPER(Table2[[#This Row],[product_name_old]])</f>
        <v>Mi 100 Cm (40 Inches) Horizon Edition Full Hd Android Led Tv 4A | L40M6-Ei (Black)</v>
      </c>
      <c r="D280" s="14" t="s">
        <v>168</v>
      </c>
      <c r="E280" s="2">
        <v>21999</v>
      </c>
      <c r="F280" s="2">
        <v>29999</v>
      </c>
      <c r="G280" s="2" t="str">
        <f>IF(E280&lt;200,"&lt;₹200",IF(E280&lt;=500,"₹200-₹500","&gt;₹500"))</f>
        <v>&gt;₹500</v>
      </c>
      <c r="H280" s="2">
        <f>IF(I280&gt;=50%,1,0)</f>
        <v>0</v>
      </c>
      <c r="I280" s="1">
        <v>0.27</v>
      </c>
      <c r="J280" s="1">
        <f>(K280)+(M280/1000)</f>
        <v>37.040000000000006</v>
      </c>
      <c r="K280">
        <v>4.2</v>
      </c>
      <c r="L280">
        <f>IF(Table2[[#This Row],[rating_count]]&lt;1000,1,0)</f>
        <v>0</v>
      </c>
      <c r="M280" s="4">
        <v>32840</v>
      </c>
      <c r="N280" s="4">
        <f>PRODUCT(F280,M280)</f>
        <v>985167160</v>
      </c>
      <c r="O280" t="s">
        <v>2419</v>
      </c>
      <c r="P280" t="s">
        <v>170</v>
      </c>
      <c r="Q280" t="s">
        <v>171</v>
      </c>
      <c r="R280" t="s">
        <v>172</v>
      </c>
      <c r="S280" t="s">
        <v>173</v>
      </c>
      <c r="T280" t="s">
        <v>940</v>
      </c>
      <c r="U280" t="s">
        <v>2420</v>
      </c>
      <c r="V280" t="s">
        <v>2421</v>
      </c>
    </row>
    <row r="281" spans="1:22">
      <c r="A281" t="s">
        <v>2422</v>
      </c>
      <c r="B281" t="s">
        <v>2423</v>
      </c>
      <c r="C281" t="str">
        <f>PROPER(Table2[[#This Row],[product_name_old]])</f>
        <v>Astigo Compatible Remote Control For Mi Smart Led 4A (43"/32")</v>
      </c>
      <c r="D281" s="14" t="s">
        <v>458</v>
      </c>
      <c r="E281">
        <v>299</v>
      </c>
      <c r="F281">
        <v>599</v>
      </c>
      <c r="G281" s="2" t="str">
        <f>IF(E281&lt;200,"&lt;₹200",IF(E281&lt;=500,"₹200-₹500","&gt;₹500"))</f>
        <v>₹200-₹500</v>
      </c>
      <c r="H281" s="2">
        <f>IF(I281&gt;=50%,1,0)</f>
        <v>1</v>
      </c>
      <c r="I281" s="1">
        <v>0.5</v>
      </c>
      <c r="J281" s="1">
        <f>(K281)+(M281/1000)</f>
        <v>4.4080000000000004</v>
      </c>
      <c r="K281">
        <v>3.7</v>
      </c>
      <c r="L281">
        <f>IF(Table2[[#This Row],[rating_count]]&lt;1000,1,0)</f>
        <v>1</v>
      </c>
      <c r="M281" s="4">
        <v>708</v>
      </c>
      <c r="N281" s="4">
        <f>PRODUCT(F281,M281)</f>
        <v>424092</v>
      </c>
      <c r="O281" t="s">
        <v>2424</v>
      </c>
      <c r="P281" t="s">
        <v>2425</v>
      </c>
      <c r="Q281" t="s">
        <v>2426</v>
      </c>
      <c r="R281" t="s">
        <v>2427</v>
      </c>
      <c r="S281" t="s">
        <v>2428</v>
      </c>
      <c r="T281" t="s">
        <v>2429</v>
      </c>
      <c r="U281" t="s">
        <v>2430</v>
      </c>
      <c r="V281" t="s">
        <v>2431</v>
      </c>
    </row>
    <row r="282" spans="1:22">
      <c r="A282" t="s">
        <v>2432</v>
      </c>
      <c r="B282" t="s">
        <v>2433</v>
      </c>
      <c r="C282" t="str">
        <f>PROPER(Table2[[#This Row],[product_name_old]])</f>
        <v>Toshiba 108 Cm (43 Inches) V Series Full Hd Smart Android Led Tv 43V35Kp (Silver)</v>
      </c>
      <c r="D282" s="14" t="s">
        <v>168</v>
      </c>
      <c r="E282" s="2">
        <v>21990</v>
      </c>
      <c r="F282" s="2">
        <v>34990</v>
      </c>
      <c r="G282" s="2" t="str">
        <f>IF(E282&lt;200,"&lt;₹200",IF(E282&lt;=500,"₹200-₹500","&gt;₹500"))</f>
        <v>&gt;₹500</v>
      </c>
      <c r="H282" s="2">
        <f>IF(I282&gt;=50%,1,0)</f>
        <v>0</v>
      </c>
      <c r="I282" s="1">
        <v>0.37</v>
      </c>
      <c r="J282" s="1">
        <f>(K282)+(M282/1000)</f>
        <v>5.9569999999999999</v>
      </c>
      <c r="K282">
        <v>4.3</v>
      </c>
      <c r="L282">
        <f>IF(Table2[[#This Row],[rating_count]]&lt;1000,1,0)</f>
        <v>0</v>
      </c>
      <c r="M282" s="4">
        <v>1657</v>
      </c>
      <c r="N282" s="4">
        <f>PRODUCT(F282,M282)</f>
        <v>57978430</v>
      </c>
      <c r="O282" t="s">
        <v>2434</v>
      </c>
      <c r="P282" t="s">
        <v>2435</v>
      </c>
      <c r="Q282" t="s">
        <v>2436</v>
      </c>
      <c r="R282" t="s">
        <v>2437</v>
      </c>
      <c r="S282" t="s">
        <v>2438</v>
      </c>
      <c r="T282" t="s">
        <v>2439</v>
      </c>
      <c r="U282" t="s">
        <v>2440</v>
      </c>
      <c r="V282" t="s">
        <v>2441</v>
      </c>
    </row>
    <row r="283" spans="1:22">
      <c r="A283" t="s">
        <v>2442</v>
      </c>
      <c r="B283" t="s">
        <v>2443</v>
      </c>
      <c r="C283" t="str">
        <f>PROPER(Table2[[#This Row],[product_name_old]])</f>
        <v>Lenovo Usb A To Type-C Tangle-Free¬†¬†Aramid Fiber Braided¬†1.2M Cable With 4A Fast Charging &amp; 480 Mbps Data Transmission, Certified 10000+ Bend Lifespan, Metallic Grey</v>
      </c>
      <c r="D283" s="14" t="s">
        <v>18</v>
      </c>
      <c r="E283">
        <v>417.44</v>
      </c>
      <c r="F283">
        <v>670</v>
      </c>
      <c r="G283" s="2" t="str">
        <f>IF(E283&lt;200,"&lt;₹200",IF(E283&lt;=500,"₹200-₹500","&gt;₹500"))</f>
        <v>₹200-₹500</v>
      </c>
      <c r="H283" s="2">
        <f>IF(I283&gt;=50%,1,0)</f>
        <v>0</v>
      </c>
      <c r="I283" s="1">
        <v>0.38</v>
      </c>
      <c r="J283" s="1">
        <f>(K283)+(M283/1000)</f>
        <v>4.423</v>
      </c>
      <c r="K283">
        <v>3.9</v>
      </c>
      <c r="L283">
        <f>IF(Table2[[#This Row],[rating_count]]&lt;1000,1,0)</f>
        <v>1</v>
      </c>
      <c r="M283" s="4">
        <v>523</v>
      </c>
      <c r="N283" s="4">
        <f>PRODUCT(F283,M283)</f>
        <v>350410</v>
      </c>
      <c r="O283" t="s">
        <v>2444</v>
      </c>
      <c r="P283" t="s">
        <v>2445</v>
      </c>
      <c r="Q283" t="s">
        <v>2446</v>
      </c>
      <c r="R283" t="s">
        <v>2447</v>
      </c>
      <c r="S283" t="s">
        <v>2448</v>
      </c>
      <c r="T283" t="s">
        <v>2449</v>
      </c>
      <c r="U283" t="s">
        <v>2450</v>
      </c>
      <c r="V283" t="s">
        <v>2451</v>
      </c>
    </row>
    <row r="284" spans="1:22">
      <c r="A284" t="s">
        <v>2452</v>
      </c>
      <c r="B284" t="s">
        <v>2453</v>
      </c>
      <c r="C284" t="str">
        <f>PROPER(Table2[[#This Row],[product_name_old]])</f>
        <v>Amazon Brand - Solimo 65W Fast Charging Braided Type C To C Data Cable | Suitable For All Supported Mobile Phones (1 Meter, Black)</v>
      </c>
      <c r="D284" s="14" t="s">
        <v>18</v>
      </c>
      <c r="E284">
        <v>199</v>
      </c>
      <c r="F284">
        <v>999</v>
      </c>
      <c r="G284" s="2" t="str">
        <f>IF(E284&lt;200,"&lt;₹200",IF(E284&lt;=500,"₹200-₹500","&gt;₹500"))</f>
        <v>&lt;₹200</v>
      </c>
      <c r="H284" s="2">
        <f>IF(I284&gt;=50%,1,0)</f>
        <v>1</v>
      </c>
      <c r="I284" s="1">
        <v>0.8</v>
      </c>
      <c r="J284" s="1">
        <f>(K284)+(M284/1000)</f>
        <v>3</v>
      </c>
      <c r="K284">
        <v>3</v>
      </c>
      <c r="L284">
        <f>IF(Table2[[#This Row],[rating_count]]&lt;1000,1,0)</f>
        <v>1</v>
      </c>
      <c r="M284" s="4"/>
      <c r="N284" s="4">
        <f>PRODUCT(F284,M284)</f>
        <v>999</v>
      </c>
      <c r="O284" t="s">
        <v>2454</v>
      </c>
      <c r="P284" t="s">
        <v>2455</v>
      </c>
      <c r="Q284" t="s">
        <v>2456</v>
      </c>
      <c r="R284" t="s">
        <v>2457</v>
      </c>
      <c r="S284" t="s">
        <v>2458</v>
      </c>
      <c r="T284" t="s">
        <v>2459</v>
      </c>
      <c r="U284" t="s">
        <v>2460</v>
      </c>
      <c r="V284" t="s">
        <v>2461</v>
      </c>
    </row>
    <row r="285" spans="1:22">
      <c r="A285" t="s">
        <v>2462</v>
      </c>
      <c r="B285" t="s">
        <v>2463</v>
      </c>
      <c r="C285" t="str">
        <f>PROPER(Table2[[#This Row],[product_name_old]])</f>
        <v>Lg 139 Cm (55 Inches) 4K Ultra Hd Smart Led Tv 55Uq7500Psf (Ceramic Black)</v>
      </c>
      <c r="D285" s="14" t="s">
        <v>168</v>
      </c>
      <c r="E285" s="2">
        <v>47990</v>
      </c>
      <c r="F285" s="2">
        <v>79990</v>
      </c>
      <c r="G285" s="2" t="str">
        <f>IF(E285&lt;200,"&lt;₹200",IF(E285&lt;=500,"₹200-₹500","&gt;₹500"))</f>
        <v>&gt;₹500</v>
      </c>
      <c r="H285" s="2">
        <f>IF(I285&gt;=50%,1,0)</f>
        <v>0</v>
      </c>
      <c r="I285" s="1">
        <v>0.4</v>
      </c>
      <c r="J285" s="1">
        <f>(K285)+(M285/1000)</f>
        <v>5.6760000000000002</v>
      </c>
      <c r="K285">
        <v>4.3</v>
      </c>
      <c r="L285">
        <f>IF(Table2[[#This Row],[rating_count]]&lt;1000,1,0)</f>
        <v>0</v>
      </c>
      <c r="M285" s="4">
        <v>1376</v>
      </c>
      <c r="N285" s="4">
        <f>PRODUCT(F285,M285)</f>
        <v>110066240</v>
      </c>
      <c r="O285" t="s">
        <v>1211</v>
      </c>
      <c r="P285" t="s">
        <v>1212</v>
      </c>
      <c r="Q285" t="s">
        <v>1213</v>
      </c>
      <c r="R285" t="s">
        <v>1214</v>
      </c>
      <c r="S285" t="s">
        <v>1215</v>
      </c>
      <c r="T285" t="s">
        <v>1216</v>
      </c>
      <c r="U285" t="s">
        <v>2464</v>
      </c>
      <c r="V285" t="s">
        <v>2465</v>
      </c>
    </row>
    <row r="286" spans="1:22">
      <c r="A286" t="s">
        <v>2466</v>
      </c>
      <c r="B286" t="s">
        <v>2467</v>
      </c>
      <c r="C286" t="str">
        <f>PROPER(Table2[[#This Row],[product_name_old]])</f>
        <v>Tata Sky Digital Tv Hd Setup Box Remote</v>
      </c>
      <c r="D286" s="14" t="s">
        <v>458</v>
      </c>
      <c r="E286">
        <v>215</v>
      </c>
      <c r="F286">
        <v>499</v>
      </c>
      <c r="G286" s="2" t="str">
        <f>IF(E286&lt;200,"&lt;₹200",IF(E286&lt;=500,"₹200-₹500","&gt;₹500"))</f>
        <v>₹200-₹500</v>
      </c>
      <c r="H286" s="2">
        <f>IF(I286&gt;=50%,1,0)</f>
        <v>1</v>
      </c>
      <c r="I286" s="1">
        <v>0.56999999999999995</v>
      </c>
      <c r="J286" s="1">
        <f>(K286)+(M286/1000)</f>
        <v>3.621</v>
      </c>
      <c r="K286">
        <v>3.5</v>
      </c>
      <c r="L286">
        <f>IF(Table2[[#This Row],[rating_count]]&lt;1000,1,0)</f>
        <v>1</v>
      </c>
      <c r="M286" s="4">
        <v>121</v>
      </c>
      <c r="N286" s="4">
        <f>PRODUCT(F286,M286)</f>
        <v>60379</v>
      </c>
      <c r="O286" t="s">
        <v>2468</v>
      </c>
      <c r="P286" t="s">
        <v>2469</v>
      </c>
      <c r="Q286" t="s">
        <v>2470</v>
      </c>
      <c r="R286" t="s">
        <v>2471</v>
      </c>
      <c r="S286" t="s">
        <v>2472</v>
      </c>
      <c r="T286" t="s">
        <v>2473</v>
      </c>
      <c r="U286" t="s">
        <v>2474</v>
      </c>
      <c r="V286" t="s">
        <v>2475</v>
      </c>
    </row>
    <row r="287" spans="1:22">
      <c r="A287" t="s">
        <v>2476</v>
      </c>
      <c r="B287" t="s">
        <v>2477</v>
      </c>
      <c r="C287" t="str">
        <f>PROPER(Table2[[#This Row],[product_name_old]])</f>
        <v>Ptron Solero T241 2.4A Type-C Data &amp; Charging Usb Cable, Made In India, 480Mbps Data Sync, Durable 1-Meter Long Usb Cable For Smartphone, Type-C Usb Devices (White)</v>
      </c>
      <c r="D287" s="14" t="s">
        <v>18</v>
      </c>
      <c r="E287">
        <v>99</v>
      </c>
      <c r="F287">
        <v>800</v>
      </c>
      <c r="G287" s="2" t="str">
        <f>IF(E287&lt;200,"&lt;₹200",IF(E287&lt;=500,"₹200-₹500","&gt;₹500"))</f>
        <v>&lt;₹200</v>
      </c>
      <c r="H287" s="2">
        <f>IF(I287&gt;=50%,1,0)</f>
        <v>1</v>
      </c>
      <c r="I287" s="1">
        <v>0.88</v>
      </c>
      <c r="J287" s="1">
        <f>(K287)+(M287/1000)</f>
        <v>4.9749999999999996</v>
      </c>
      <c r="K287">
        <v>3.9</v>
      </c>
      <c r="L287">
        <f>IF(Table2[[#This Row],[rating_count]]&lt;1000,1,0)</f>
        <v>0</v>
      </c>
      <c r="M287" s="4">
        <v>1075</v>
      </c>
      <c r="N287" s="4">
        <f>PRODUCT(F287,M287)</f>
        <v>860000</v>
      </c>
      <c r="O287" t="s">
        <v>989</v>
      </c>
      <c r="P287" t="s">
        <v>341</v>
      </c>
      <c r="Q287" t="s">
        <v>342</v>
      </c>
      <c r="R287" t="s">
        <v>343</v>
      </c>
      <c r="S287" t="s">
        <v>344</v>
      </c>
      <c r="T287" t="s">
        <v>2478</v>
      </c>
      <c r="U287" t="s">
        <v>2479</v>
      </c>
      <c r="V287" t="s">
        <v>2480</v>
      </c>
    </row>
    <row r="288" spans="1:22">
      <c r="A288" t="s">
        <v>2481</v>
      </c>
      <c r="B288" t="s">
        <v>2482</v>
      </c>
      <c r="C288" t="str">
        <f>PROPER(Table2[[#This Row],[product_name_old]])</f>
        <v>Vu 108 Cm (43 Inches) Premium Series Full Hd Smart Led Tv 43Ga (Black)</v>
      </c>
      <c r="D288" s="14" t="s">
        <v>168</v>
      </c>
      <c r="E288" s="2">
        <v>18999</v>
      </c>
      <c r="F288" s="2">
        <v>35000</v>
      </c>
      <c r="G288" s="2" t="str">
        <f>IF(E288&lt;200,"&lt;₹200",IF(E288&lt;=500,"₹200-₹500","&gt;₹500"))</f>
        <v>&gt;₹500</v>
      </c>
      <c r="H288" s="2">
        <f>IF(I288&gt;=50%,1,0)</f>
        <v>0</v>
      </c>
      <c r="I288" s="1">
        <v>0.46</v>
      </c>
      <c r="J288" s="1">
        <f>(K288)+(M288/1000)</f>
        <v>5.0009999999999994</v>
      </c>
      <c r="K288">
        <v>4</v>
      </c>
      <c r="L288">
        <f>IF(Table2[[#This Row],[rating_count]]&lt;1000,1,0)</f>
        <v>0</v>
      </c>
      <c r="M288" s="4">
        <v>1001</v>
      </c>
      <c r="N288" s="4">
        <f>PRODUCT(F288,M288)</f>
        <v>35035000</v>
      </c>
      <c r="O288" t="s">
        <v>2483</v>
      </c>
      <c r="P288" t="s">
        <v>2484</v>
      </c>
      <c r="Q288" t="s">
        <v>2485</v>
      </c>
      <c r="R288" t="s">
        <v>2486</v>
      </c>
      <c r="S288" t="s">
        <v>2487</v>
      </c>
      <c r="T288" t="s">
        <v>2488</v>
      </c>
      <c r="U288" t="s">
        <v>2489</v>
      </c>
      <c r="V288" t="s">
        <v>2490</v>
      </c>
    </row>
    <row r="289" spans="1:22">
      <c r="A289" t="s">
        <v>2491</v>
      </c>
      <c r="B289" t="s">
        <v>2492</v>
      </c>
      <c r="C289" t="str">
        <f>PROPER(Table2[[#This Row],[product_name_old]])</f>
        <v>Storite Super Speed Usb 3.0 Male To Male Cable For Hard Drive Enclosures, Laptop Cooling Pad, Dvd Players(60Cm,Black)</v>
      </c>
      <c r="D289" s="14" t="s">
        <v>18</v>
      </c>
      <c r="E289">
        <v>249</v>
      </c>
      <c r="F289">
        <v>999</v>
      </c>
      <c r="G289" s="2" t="str">
        <f>IF(E289&lt;200,"&lt;₹200",IF(E289&lt;=500,"₹200-₹500","&gt;₹500"))</f>
        <v>₹200-₹500</v>
      </c>
      <c r="H289" s="2">
        <f>IF(I289&gt;=50%,1,0)</f>
        <v>1</v>
      </c>
      <c r="I289" s="1">
        <v>0.75</v>
      </c>
      <c r="J289" s="1">
        <f>(K289)+(M289/1000)</f>
        <v>4.4119999999999999</v>
      </c>
      <c r="K289">
        <v>4.3</v>
      </c>
      <c r="L289">
        <f>IF(Table2[[#This Row],[rating_count]]&lt;1000,1,0)</f>
        <v>1</v>
      </c>
      <c r="M289" s="4">
        <v>112</v>
      </c>
      <c r="N289" s="4">
        <f>PRODUCT(F289,M289)</f>
        <v>111888</v>
      </c>
      <c r="O289" t="s">
        <v>2493</v>
      </c>
      <c r="P289" t="s">
        <v>2494</v>
      </c>
      <c r="Q289" t="s">
        <v>2495</v>
      </c>
      <c r="R289" t="s">
        <v>2496</v>
      </c>
      <c r="S289" t="s">
        <v>2497</v>
      </c>
      <c r="T289" t="s">
        <v>2498</v>
      </c>
      <c r="U289" t="s">
        <v>2499</v>
      </c>
      <c r="V289" t="s">
        <v>2500</v>
      </c>
    </row>
    <row r="290" spans="1:22">
      <c r="A290" t="s">
        <v>2501</v>
      </c>
      <c r="B290" t="s">
        <v>2502</v>
      </c>
      <c r="C290" t="str">
        <f>PROPER(Table2[[#This Row],[product_name_old]])</f>
        <v>Kodak 80 Cm (32 Inches) Hd Ready Led Tv Kodak 32Hdx900S (Black)</v>
      </c>
      <c r="D290" s="14" t="s">
        <v>501</v>
      </c>
      <c r="E290" s="2">
        <v>7999</v>
      </c>
      <c r="F290" s="2">
        <v>15999</v>
      </c>
      <c r="G290" s="2" t="str">
        <f>IF(E290&lt;200,"&lt;₹200",IF(E290&lt;=500,"₹200-₹500","&gt;₹500"))</f>
        <v>&gt;₹500</v>
      </c>
      <c r="H290" s="2">
        <f>IF(I290&gt;=50%,1,0)</f>
        <v>1</v>
      </c>
      <c r="I290" s="1">
        <v>0.5</v>
      </c>
      <c r="J290" s="1">
        <f>(K290)+(M290/1000)</f>
        <v>6.8219999999999992</v>
      </c>
      <c r="K290">
        <v>3.8</v>
      </c>
      <c r="L290">
        <f>IF(Table2[[#This Row],[rating_count]]&lt;1000,1,0)</f>
        <v>0</v>
      </c>
      <c r="M290" s="4">
        <v>3022</v>
      </c>
      <c r="N290" s="4">
        <f>PRODUCT(F290,M290)</f>
        <v>48348978</v>
      </c>
      <c r="O290" t="s">
        <v>2503</v>
      </c>
      <c r="P290" t="s">
        <v>2504</v>
      </c>
      <c r="Q290" t="s">
        <v>2505</v>
      </c>
      <c r="R290" t="s">
        <v>2506</v>
      </c>
      <c r="S290" t="s">
        <v>2507</v>
      </c>
      <c r="T290" t="s">
        <v>2508</v>
      </c>
      <c r="U290" t="s">
        <v>2509</v>
      </c>
      <c r="V290" t="s">
        <v>2510</v>
      </c>
    </row>
    <row r="291" spans="1:22">
      <c r="A291" t="s">
        <v>2511</v>
      </c>
      <c r="B291" t="s">
        <v>12842</v>
      </c>
      <c r="C291" t="str">
        <f>PROPER(Table2[[#This Row],[product_name_old]])</f>
        <v>Amazon Basics Double Braided Nylon Usb Type-C To Type-C 2.0 Cable, Charging Adapter, Smartphone 6 Feet, Dark Grey</v>
      </c>
      <c r="D291" s="14" t="s">
        <v>18</v>
      </c>
      <c r="E291">
        <v>649</v>
      </c>
      <c r="F291" s="2">
        <v>1600</v>
      </c>
      <c r="G291" s="2" t="str">
        <f>IF(E291&lt;200,"&lt;₹200",IF(E291&lt;=500,"₹200-₹500","&gt;₹500"))</f>
        <v>&gt;₹500</v>
      </c>
      <c r="H291" s="2">
        <f>IF(I291&gt;=50%,1,0)</f>
        <v>1</v>
      </c>
      <c r="I291" s="1">
        <v>0.59</v>
      </c>
      <c r="J291" s="1">
        <f>(K291)+(M291/1000)</f>
        <v>9.7509999999999994</v>
      </c>
      <c r="K291">
        <v>4.3</v>
      </c>
      <c r="L291">
        <f>IF(Table2[[#This Row],[rating_count]]&lt;1000,1,0)</f>
        <v>0</v>
      </c>
      <c r="M291" s="4">
        <v>5451</v>
      </c>
      <c r="N291" s="4">
        <f>PRODUCT(F291,M291)</f>
        <v>8721600</v>
      </c>
      <c r="O291" t="s">
        <v>2512</v>
      </c>
      <c r="P291" t="s">
        <v>1616</v>
      </c>
      <c r="Q291" t="s">
        <v>1617</v>
      </c>
      <c r="R291" t="s">
        <v>1618</v>
      </c>
      <c r="S291" t="s">
        <v>1619</v>
      </c>
      <c r="T291" t="s">
        <v>1620</v>
      </c>
      <c r="U291" t="s">
        <v>2513</v>
      </c>
      <c r="V291" t="s">
        <v>2514</v>
      </c>
    </row>
    <row r="292" spans="1:22">
      <c r="A292" t="s">
        <v>2515</v>
      </c>
      <c r="B292" t="s">
        <v>739</v>
      </c>
      <c r="C292" t="str">
        <f>PROPER(Table2[[#This Row],[product_name_old]])</f>
        <v>Firestick Remote</v>
      </c>
      <c r="D292" s="14" t="s">
        <v>458</v>
      </c>
      <c r="E292" s="2">
        <v>1289</v>
      </c>
      <c r="F292" s="2">
        <v>2499</v>
      </c>
      <c r="G292" s="2" t="str">
        <f>IF(E292&lt;200,"&lt;₹200",IF(E292&lt;=500,"₹200-₹500","&gt;₹500"))</f>
        <v>&gt;₹500</v>
      </c>
      <c r="H292" s="2">
        <f>IF(I292&gt;=50%,1,0)</f>
        <v>0</v>
      </c>
      <c r="I292" s="1">
        <v>0.48</v>
      </c>
      <c r="J292" s="1">
        <f>(K292)+(M292/1000)</f>
        <v>3.3729999999999998</v>
      </c>
      <c r="K292">
        <v>3.3</v>
      </c>
      <c r="L292">
        <f>IF(Table2[[#This Row],[rating_count]]&lt;1000,1,0)</f>
        <v>1</v>
      </c>
      <c r="M292" s="4">
        <v>73</v>
      </c>
      <c r="N292" s="4">
        <f>PRODUCT(F292,M292)</f>
        <v>182427</v>
      </c>
      <c r="O292" t="s">
        <v>2516</v>
      </c>
      <c r="P292" t="s">
        <v>2517</v>
      </c>
      <c r="Q292" t="s">
        <v>2518</v>
      </c>
      <c r="R292" t="s">
        <v>2519</v>
      </c>
      <c r="S292" t="s">
        <v>2520</v>
      </c>
      <c r="T292" t="s">
        <v>2521</v>
      </c>
      <c r="U292" t="s">
        <v>2522</v>
      </c>
      <c r="V292" t="s">
        <v>2523</v>
      </c>
    </row>
    <row r="293" spans="1:22">
      <c r="A293" t="s">
        <v>2524</v>
      </c>
      <c r="B293" t="s">
        <v>12843</v>
      </c>
      <c r="C293" t="str">
        <f>PROPER(Table2[[#This Row],[product_name_old]])</f>
        <v>Amazon Basics 10.2 Gbps High-Speed 4K Hdmi Cable With Braided Cord (10-Foot, Dark Grey)</v>
      </c>
      <c r="D293" s="14" t="s">
        <v>128</v>
      </c>
      <c r="E293">
        <v>609</v>
      </c>
      <c r="F293" s="2">
        <v>1500</v>
      </c>
      <c r="G293" s="2" t="str">
        <f>IF(E293&lt;200,"&lt;₹200",IF(E293&lt;=500,"₹200-₹500","&gt;₹500"))</f>
        <v>&gt;₹500</v>
      </c>
      <c r="H293" s="2">
        <f>IF(I293&gt;=50%,1,0)</f>
        <v>1</v>
      </c>
      <c r="I293" s="1">
        <v>0.59</v>
      </c>
      <c r="J293" s="1">
        <f>(K293)+(M293/1000)</f>
        <v>5.5289999999999999</v>
      </c>
      <c r="K293">
        <v>4.5</v>
      </c>
      <c r="L293">
        <f>IF(Table2[[#This Row],[rating_count]]&lt;1000,1,0)</f>
        <v>0</v>
      </c>
      <c r="M293" s="4">
        <v>1029</v>
      </c>
      <c r="N293" s="4">
        <f>PRODUCT(F293,M293)</f>
        <v>1543500</v>
      </c>
      <c r="O293" t="s">
        <v>2525</v>
      </c>
      <c r="P293" t="s">
        <v>2526</v>
      </c>
      <c r="Q293" t="s">
        <v>2527</v>
      </c>
      <c r="R293" t="s">
        <v>2528</v>
      </c>
      <c r="S293" t="s">
        <v>2529</v>
      </c>
      <c r="T293" t="s">
        <v>2530</v>
      </c>
      <c r="U293" t="s">
        <v>2531</v>
      </c>
      <c r="V293" t="s">
        <v>2532</v>
      </c>
    </row>
    <row r="294" spans="1:22">
      <c r="A294" t="s">
        <v>2533</v>
      </c>
      <c r="B294" t="s">
        <v>2534</v>
      </c>
      <c r="C294" t="str">
        <f>PROPER(Table2[[#This Row],[product_name_old]])</f>
        <v>Hisense 126 Cm (50 Inches) Bezelless Series 4K Ultra Hd Smart Led Google Tv 50A6H (Black)</v>
      </c>
      <c r="D294" s="14" t="s">
        <v>168</v>
      </c>
      <c r="E294" s="2">
        <v>32990</v>
      </c>
      <c r="F294" s="2">
        <v>54990</v>
      </c>
      <c r="G294" s="2" t="str">
        <f>IF(E294&lt;200,"&lt;₹200",IF(E294&lt;=500,"₹200-₹500","&gt;₹500"))</f>
        <v>&gt;₹500</v>
      </c>
      <c r="H294" s="2">
        <f>IF(I294&gt;=50%,1,0)</f>
        <v>0</v>
      </c>
      <c r="I294" s="1">
        <v>0.4</v>
      </c>
      <c r="J294" s="1">
        <f>(K294)+(M294/1000)</f>
        <v>5.6549999999999994</v>
      </c>
      <c r="K294">
        <v>4.0999999999999996</v>
      </c>
      <c r="L294">
        <f>IF(Table2[[#This Row],[rating_count]]&lt;1000,1,0)</f>
        <v>0</v>
      </c>
      <c r="M294" s="4">
        <v>1555</v>
      </c>
      <c r="N294" s="4">
        <f>PRODUCT(F294,M294)</f>
        <v>85509450</v>
      </c>
      <c r="O294" t="s">
        <v>2535</v>
      </c>
      <c r="P294" t="s">
        <v>2536</v>
      </c>
      <c r="Q294" t="s">
        <v>2537</v>
      </c>
      <c r="R294" t="s">
        <v>2538</v>
      </c>
      <c r="S294" t="s">
        <v>2539</v>
      </c>
      <c r="T294" t="s">
        <v>2540</v>
      </c>
      <c r="U294" t="s">
        <v>2541</v>
      </c>
      <c r="V294" t="s">
        <v>2542</v>
      </c>
    </row>
    <row r="295" spans="1:22">
      <c r="A295" t="s">
        <v>2543</v>
      </c>
      <c r="B295" t="s">
        <v>2544</v>
      </c>
      <c r="C295" t="str">
        <f>PROPER(Table2[[#This Row],[product_name_old]])</f>
        <v>Tuarso 8K Hdmi 2.1 Cable 48Gbps , 1.5 Meter High-Speed Braided Hdmi Cable ( 8K@60Hz„Äå4K@120Hz„Äå2K@240Hz ) Hdmi 2.1 Cable Compatible With Monitors , Television , Laptops , Projectors , Game Consoles And More With Hdmi Ports Device</v>
      </c>
      <c r="D295" s="14" t="s">
        <v>128</v>
      </c>
      <c r="E295">
        <v>599</v>
      </c>
      <c r="F295" s="2">
        <v>1999</v>
      </c>
      <c r="G295" s="2" t="str">
        <f>IF(E295&lt;200,"&lt;₹200",IF(E295&lt;=500,"₹200-₹500","&gt;₹500"))</f>
        <v>&gt;₹500</v>
      </c>
      <c r="H295" s="2">
        <f>IF(I295&gt;=50%,1,0)</f>
        <v>1</v>
      </c>
      <c r="I295" s="1">
        <v>0.7</v>
      </c>
      <c r="J295" s="1">
        <f>(K295)+(M295/1000)</f>
        <v>4.2469999999999999</v>
      </c>
      <c r="K295">
        <v>4.2</v>
      </c>
      <c r="L295">
        <f>IF(Table2[[#This Row],[rating_count]]&lt;1000,1,0)</f>
        <v>1</v>
      </c>
      <c r="M295" s="4">
        <v>47</v>
      </c>
      <c r="N295" s="4">
        <f>PRODUCT(F295,M295)</f>
        <v>93953</v>
      </c>
      <c r="O295" t="s">
        <v>2545</v>
      </c>
      <c r="P295" t="s">
        <v>2546</v>
      </c>
      <c r="Q295" t="s">
        <v>2547</v>
      </c>
      <c r="R295" t="s">
        <v>2548</v>
      </c>
      <c r="S295" t="s">
        <v>2549</v>
      </c>
      <c r="T295" t="s">
        <v>2550</v>
      </c>
      <c r="U295" t="s">
        <v>2551</v>
      </c>
      <c r="V295" t="s">
        <v>2552</v>
      </c>
    </row>
    <row r="296" spans="1:22">
      <c r="A296" t="s">
        <v>2553</v>
      </c>
      <c r="B296" t="s">
        <v>12844</v>
      </c>
      <c r="C296" t="str">
        <f>PROPER(Table2[[#This Row],[product_name_old]])</f>
        <v>Amazon Basics Usb Type-C To Micro-B 2.0 Cable - 6 Inches (15.2 Centimeters) - White</v>
      </c>
      <c r="D296" s="14" t="s">
        <v>18</v>
      </c>
      <c r="E296">
        <v>349</v>
      </c>
      <c r="F296">
        <v>899</v>
      </c>
      <c r="G296" s="2" t="str">
        <f>IF(E296&lt;200,"&lt;₹200",IF(E296&lt;=500,"₹200-₹500","&gt;₹500"))</f>
        <v>₹200-₹500</v>
      </c>
      <c r="H296" s="2">
        <f>IF(I296&gt;=50%,1,0)</f>
        <v>1</v>
      </c>
      <c r="I296" s="1">
        <v>0.61</v>
      </c>
      <c r="J296" s="1">
        <f>(K296)+(M296/1000)</f>
        <v>18.996000000000002</v>
      </c>
      <c r="K296">
        <v>4.0999999999999996</v>
      </c>
      <c r="L296">
        <f>IF(Table2[[#This Row],[rating_count]]&lt;1000,1,0)</f>
        <v>0</v>
      </c>
      <c r="M296" s="4">
        <v>14896</v>
      </c>
      <c r="N296" s="4">
        <f>PRODUCT(F296,M296)</f>
        <v>13391504</v>
      </c>
      <c r="O296" t="s">
        <v>2554</v>
      </c>
      <c r="P296" t="s">
        <v>2555</v>
      </c>
      <c r="Q296" t="s">
        <v>2556</v>
      </c>
      <c r="R296" t="s">
        <v>2557</v>
      </c>
      <c r="S296" t="s">
        <v>2558</v>
      </c>
      <c r="T296" t="s">
        <v>2559</v>
      </c>
      <c r="U296" t="s">
        <v>2560</v>
      </c>
      <c r="V296" t="s">
        <v>2561</v>
      </c>
    </row>
    <row r="297" spans="1:22">
      <c r="A297" t="s">
        <v>2562</v>
      </c>
      <c r="B297" t="s">
        <v>2563</v>
      </c>
      <c r="C297" t="str">
        <f>PROPER(Table2[[#This Row],[product_name_old]])</f>
        <v>Kodak 139 Cm (55 Inches) 4K Ultra Hd Smart Led Tv 55Ca0909 (Black)</v>
      </c>
      <c r="D297" s="14" t="s">
        <v>168</v>
      </c>
      <c r="E297" s="2">
        <v>29999</v>
      </c>
      <c r="F297" s="2">
        <v>50999</v>
      </c>
      <c r="G297" s="2" t="str">
        <f>IF(E297&lt;200,"&lt;₹200",IF(E297&lt;=500,"₹200-₹500","&gt;₹500"))</f>
        <v>&gt;₹500</v>
      </c>
      <c r="H297" s="2">
        <f>IF(I297&gt;=50%,1,0)</f>
        <v>0</v>
      </c>
      <c r="I297" s="1">
        <v>0.41</v>
      </c>
      <c r="J297" s="1">
        <f>(K297)+(M297/1000)</f>
        <v>6.1120000000000001</v>
      </c>
      <c r="K297">
        <v>4.4000000000000004</v>
      </c>
      <c r="L297">
        <f>IF(Table2[[#This Row],[rating_count]]&lt;1000,1,0)</f>
        <v>0</v>
      </c>
      <c r="M297" s="4">
        <v>1712</v>
      </c>
      <c r="N297" s="4">
        <f>PRODUCT(F297,M297)</f>
        <v>87310288</v>
      </c>
      <c r="O297" t="s">
        <v>2564</v>
      </c>
      <c r="P297" t="s">
        <v>2565</v>
      </c>
      <c r="Q297" t="s">
        <v>2566</v>
      </c>
      <c r="R297" t="s">
        <v>2567</v>
      </c>
      <c r="S297" t="s">
        <v>2568</v>
      </c>
      <c r="T297" t="s">
        <v>2569</v>
      </c>
      <c r="U297" t="s">
        <v>2570</v>
      </c>
      <c r="V297" t="s">
        <v>2571</v>
      </c>
    </row>
    <row r="298" spans="1:22">
      <c r="A298" t="s">
        <v>2572</v>
      </c>
      <c r="B298" t="s">
        <v>2137</v>
      </c>
      <c r="C298" t="str">
        <f>PROPER(Table2[[#This Row],[product_name_old]])</f>
        <v>Smashtronics¬Æ - Case For Firetv Remote, Fire Stick Remote Cover Case, Silicone Cover For Tv Firestick 4K/Tv 2Nd Gen(3Rd Gen) Remote Control - Light Weight/Anti Slip/Shockproof (Black)</v>
      </c>
      <c r="D298" s="14" t="s">
        <v>458</v>
      </c>
      <c r="E298">
        <v>199</v>
      </c>
      <c r="F298">
        <v>399</v>
      </c>
      <c r="G298" s="2" t="str">
        <f>IF(E298&lt;200,"&lt;₹200",IF(E298&lt;=500,"₹200-₹500","&gt;₹500"))</f>
        <v>&lt;₹200</v>
      </c>
      <c r="H298" s="2">
        <f>IF(I298&gt;=50%,1,0)</f>
        <v>1</v>
      </c>
      <c r="I298" s="1">
        <v>0.5</v>
      </c>
      <c r="J298" s="1">
        <f>(K298)+(M298/1000)</f>
        <v>5.5350000000000001</v>
      </c>
      <c r="K298">
        <v>4.2</v>
      </c>
      <c r="L298">
        <f>IF(Table2[[#This Row],[rating_count]]&lt;1000,1,0)</f>
        <v>0</v>
      </c>
      <c r="M298" s="4">
        <v>1335</v>
      </c>
      <c r="N298" s="4">
        <f>PRODUCT(F298,M298)</f>
        <v>532665</v>
      </c>
      <c r="O298" t="s">
        <v>2138</v>
      </c>
      <c r="P298" t="s">
        <v>2139</v>
      </c>
      <c r="Q298" t="s">
        <v>2140</v>
      </c>
      <c r="R298" t="s">
        <v>2141</v>
      </c>
      <c r="S298" t="s">
        <v>2142</v>
      </c>
      <c r="T298" t="s">
        <v>2143</v>
      </c>
      <c r="U298" t="s">
        <v>2144</v>
      </c>
      <c r="V298" t="s">
        <v>2573</v>
      </c>
    </row>
    <row r="299" spans="1:22">
      <c r="A299" t="s">
        <v>2574</v>
      </c>
      <c r="B299" t="s">
        <v>2575</v>
      </c>
      <c r="C299" t="str">
        <f>PROPER(Table2[[#This Row],[product_name_old]])</f>
        <v>7Seven¬Æ Suitable Sony Tv Remote Original Bravia For Smart Android Television Compatible For Any Model Of Lcd Led Oled Uhd 4K Universal Sony Remote Control</v>
      </c>
      <c r="D299" s="14" t="s">
        <v>458</v>
      </c>
      <c r="E299">
        <v>349</v>
      </c>
      <c r="F299">
        <v>699</v>
      </c>
      <c r="G299" s="2" t="str">
        <f>IF(E299&lt;200,"&lt;₹200",IF(E299&lt;=500,"₹200-₹500","&gt;₹500"))</f>
        <v>₹200-₹500</v>
      </c>
      <c r="H299" s="2">
        <f>IF(I299&gt;=50%,1,0)</f>
        <v>1</v>
      </c>
      <c r="I299" s="1">
        <v>0.5</v>
      </c>
      <c r="J299" s="1">
        <f>(K299)+(M299/1000)</f>
        <v>4.1139999999999999</v>
      </c>
      <c r="K299">
        <v>3.9</v>
      </c>
      <c r="L299">
        <f>IF(Table2[[#This Row],[rating_count]]&lt;1000,1,0)</f>
        <v>1</v>
      </c>
      <c r="M299" s="4">
        <v>214</v>
      </c>
      <c r="N299" s="4">
        <f>PRODUCT(F299,M299)</f>
        <v>149586</v>
      </c>
      <c r="O299" t="s">
        <v>2576</v>
      </c>
      <c r="P299" t="s">
        <v>2577</v>
      </c>
      <c r="Q299" t="s">
        <v>2578</v>
      </c>
      <c r="R299" t="s">
        <v>2579</v>
      </c>
      <c r="S299" t="s">
        <v>2580</v>
      </c>
      <c r="T299" t="s">
        <v>2581</v>
      </c>
      <c r="U299" t="s">
        <v>2582</v>
      </c>
      <c r="V299" t="s">
        <v>2583</v>
      </c>
    </row>
    <row r="300" spans="1:22">
      <c r="A300" t="s">
        <v>2584</v>
      </c>
      <c r="B300" t="s">
        <v>2585</v>
      </c>
      <c r="C300" t="str">
        <f>PROPER(Table2[[#This Row],[product_name_old]])</f>
        <v>Prolegend¬Æ Pl-T002 Universal Tv Stand Table Top For Most 22 To 65 Inch Lcd Flat Screen Tv, Vesa Up To 800 By 400Mm</v>
      </c>
      <c r="D300" s="14" t="s">
        <v>635</v>
      </c>
      <c r="E300" s="2">
        <v>1850</v>
      </c>
      <c r="F300" s="2">
        <v>4500</v>
      </c>
      <c r="G300" s="2" t="str">
        <f>IF(E300&lt;200,"&lt;₹200",IF(E300&lt;=500,"₹200-₹500","&gt;₹500"))</f>
        <v>&gt;₹500</v>
      </c>
      <c r="H300" s="2">
        <f>IF(I300&gt;=50%,1,0)</f>
        <v>1</v>
      </c>
      <c r="I300" s="1">
        <v>0.59</v>
      </c>
      <c r="J300" s="1">
        <f>(K300)+(M300/1000)</f>
        <v>4.1840000000000002</v>
      </c>
      <c r="K300">
        <v>4</v>
      </c>
      <c r="L300">
        <f>IF(Table2[[#This Row],[rating_count]]&lt;1000,1,0)</f>
        <v>1</v>
      </c>
      <c r="M300" s="4">
        <v>184</v>
      </c>
      <c r="N300" s="4">
        <f>PRODUCT(F300,M300)</f>
        <v>828000</v>
      </c>
      <c r="O300" t="s">
        <v>2586</v>
      </c>
      <c r="P300" t="s">
        <v>2587</v>
      </c>
      <c r="Q300" t="s">
        <v>2588</v>
      </c>
      <c r="R300" t="s">
        <v>2589</v>
      </c>
      <c r="S300" t="s">
        <v>2590</v>
      </c>
      <c r="T300" t="s">
        <v>2591</v>
      </c>
      <c r="U300" t="s">
        <v>2592</v>
      </c>
      <c r="V300" t="s">
        <v>2593</v>
      </c>
    </row>
    <row r="301" spans="1:22">
      <c r="A301" t="s">
        <v>2594</v>
      </c>
      <c r="B301" t="s">
        <v>2595</v>
      </c>
      <c r="C301" t="str">
        <f>PROPER(Table2[[#This Row],[product_name_old]])</f>
        <v>Wanbo X1 Pro (Upgraded) | Native 1080P Full Hd | Android 9 | Projector For Home | Led Cinema | 350Ansi | 3900 Lumens | Wifi Bluetooth | Hdmi Arc | Dolby Dts | 4D Keystone Correction (Global Version)</v>
      </c>
      <c r="D301" s="14" t="s">
        <v>1390</v>
      </c>
      <c r="E301" s="2">
        <v>13990</v>
      </c>
      <c r="F301" s="2">
        <v>28900</v>
      </c>
      <c r="G301" s="2" t="str">
        <f>IF(E301&lt;200,"&lt;₹200",IF(E301&lt;=500,"₹200-₹500","&gt;₹500"))</f>
        <v>&gt;₹500</v>
      </c>
      <c r="H301" s="2">
        <f>IF(I301&gt;=50%,1,0)</f>
        <v>1</v>
      </c>
      <c r="I301" s="1">
        <v>0.52</v>
      </c>
      <c r="J301" s="1">
        <f>(K301)+(M301/1000)</f>
        <v>4.5069999999999997</v>
      </c>
      <c r="K301">
        <v>4.5</v>
      </c>
      <c r="L301">
        <f>IF(Table2[[#This Row],[rating_count]]&lt;1000,1,0)</f>
        <v>1</v>
      </c>
      <c r="M301" s="4">
        <v>7</v>
      </c>
      <c r="N301" s="4">
        <f>PRODUCT(F301,M301)</f>
        <v>202300</v>
      </c>
      <c r="O301" t="s">
        <v>2596</v>
      </c>
      <c r="P301" t="s">
        <v>2597</v>
      </c>
      <c r="Q301" t="s">
        <v>2598</v>
      </c>
      <c r="R301" t="s">
        <v>2599</v>
      </c>
      <c r="S301" t="s">
        <v>2600</v>
      </c>
      <c r="T301" t="s">
        <v>2601</v>
      </c>
      <c r="U301" t="s">
        <v>2602</v>
      </c>
      <c r="V301" t="s">
        <v>2603</v>
      </c>
    </row>
    <row r="302" spans="1:22">
      <c r="A302" t="s">
        <v>2604</v>
      </c>
      <c r="B302" t="s">
        <v>2605</v>
      </c>
      <c r="C302" t="str">
        <f>PROPER(Table2[[#This Row],[product_name_old]])</f>
        <v>Lava Charging Adapter Elements D3 2A Fast Charging Speed Usb Type C Data Cable, White</v>
      </c>
      <c r="D302" s="14" t="s">
        <v>18</v>
      </c>
      <c r="E302">
        <v>129</v>
      </c>
      <c r="F302">
        <v>449</v>
      </c>
      <c r="G302" s="2" t="str">
        <f>IF(E302&lt;200,"&lt;₹200",IF(E302&lt;=500,"₹200-₹500","&gt;₹500"))</f>
        <v>&lt;₹200</v>
      </c>
      <c r="H302" s="2">
        <f>IF(I302&gt;=50%,1,0)</f>
        <v>1</v>
      </c>
      <c r="I302" s="1">
        <v>0.71</v>
      </c>
      <c r="J302" s="1">
        <f>(K302)+(M302/1000)</f>
        <v>3.7410000000000001</v>
      </c>
      <c r="K302">
        <v>3.7</v>
      </c>
      <c r="L302">
        <f>IF(Table2[[#This Row],[rating_count]]&lt;1000,1,0)</f>
        <v>1</v>
      </c>
      <c r="M302" s="4">
        <v>41</v>
      </c>
      <c r="N302" s="4">
        <f>PRODUCT(F302,M302)</f>
        <v>18409</v>
      </c>
      <c r="O302" t="s">
        <v>2606</v>
      </c>
      <c r="P302" t="s">
        <v>2607</v>
      </c>
      <c r="Q302" t="s">
        <v>2608</v>
      </c>
      <c r="R302" t="s">
        <v>2609</v>
      </c>
      <c r="S302" t="s">
        <v>2610</v>
      </c>
      <c r="T302" t="s">
        <v>2611</v>
      </c>
      <c r="U302" t="s">
        <v>2612</v>
      </c>
      <c r="V302" t="s">
        <v>2613</v>
      </c>
    </row>
    <row r="303" spans="1:22">
      <c r="A303" t="s">
        <v>2614</v>
      </c>
      <c r="B303" t="s">
        <v>2615</v>
      </c>
      <c r="C303" t="str">
        <f>PROPER(Table2[[#This Row],[product_name_old]])</f>
        <v>Tizum High Speed Hdmi Cable Aura -Gold Plated-High Speed Data 10.2Gbps, 3D, 4K, Hd 1080P (10 Ft/ 3 M)</v>
      </c>
      <c r="D303" s="14" t="s">
        <v>128</v>
      </c>
      <c r="E303">
        <v>379</v>
      </c>
      <c r="F303">
        <v>999</v>
      </c>
      <c r="G303" s="2" t="str">
        <f>IF(E303&lt;200,"&lt;₹200",IF(E303&lt;=500,"₹200-₹500","&gt;₹500"))</f>
        <v>₹200-₹500</v>
      </c>
      <c r="H303" s="2">
        <f>IF(I303&gt;=50%,1,0)</f>
        <v>1</v>
      </c>
      <c r="I303" s="1">
        <v>0.62</v>
      </c>
      <c r="J303" s="1">
        <f>(K303)+(M303/1000)</f>
        <v>16.353000000000002</v>
      </c>
      <c r="K303">
        <v>4.2</v>
      </c>
      <c r="L303">
        <f>IF(Table2[[#This Row],[rating_count]]&lt;1000,1,0)</f>
        <v>0</v>
      </c>
      <c r="M303" s="4">
        <v>12153</v>
      </c>
      <c r="N303" s="4">
        <f>PRODUCT(F303,M303)</f>
        <v>12140847</v>
      </c>
      <c r="O303" t="s">
        <v>2616</v>
      </c>
      <c r="P303" t="s">
        <v>254</v>
      </c>
      <c r="Q303" t="s">
        <v>255</v>
      </c>
      <c r="R303" t="s">
        <v>256</v>
      </c>
      <c r="S303" t="s">
        <v>257</v>
      </c>
      <c r="T303" t="s">
        <v>258</v>
      </c>
      <c r="U303" t="s">
        <v>2617</v>
      </c>
      <c r="V303" t="s">
        <v>2618</v>
      </c>
    </row>
    <row r="304" spans="1:22">
      <c r="A304" t="s">
        <v>2619</v>
      </c>
      <c r="B304" t="s">
        <v>2620</v>
      </c>
      <c r="C304" t="str">
        <f>PROPER(Table2[[#This Row],[product_name_old]])</f>
        <v>Technotech High Speed Hdmi Cable 5 Meter V1.4 - Supports Full Hd 1080P (Color May Vary)</v>
      </c>
      <c r="D304" s="14" t="s">
        <v>128</v>
      </c>
      <c r="E304">
        <v>185</v>
      </c>
      <c r="F304">
        <v>499</v>
      </c>
      <c r="G304" s="2" t="str">
        <f>IF(E304&lt;200,"&lt;₹200",IF(E304&lt;=500,"₹200-₹500","&gt;₹500"))</f>
        <v>&lt;₹200</v>
      </c>
      <c r="H304" s="2">
        <f>IF(I304&gt;=50%,1,0)</f>
        <v>1</v>
      </c>
      <c r="I304" s="1">
        <v>0.63</v>
      </c>
      <c r="J304" s="1">
        <f>(K304)+(M304/1000)</f>
        <v>4.2250000000000005</v>
      </c>
      <c r="K304">
        <v>4.2</v>
      </c>
      <c r="L304">
        <f>IF(Table2[[#This Row],[rating_count]]&lt;1000,1,0)</f>
        <v>1</v>
      </c>
      <c r="M304" s="4">
        <v>25</v>
      </c>
      <c r="N304" s="4">
        <f>PRODUCT(F304,M304)</f>
        <v>12475</v>
      </c>
      <c r="O304" t="s">
        <v>2621</v>
      </c>
      <c r="P304" t="s">
        <v>2622</v>
      </c>
      <c r="Q304" t="s">
        <v>2623</v>
      </c>
      <c r="R304" t="s">
        <v>2624</v>
      </c>
      <c r="S304" t="s">
        <v>2625</v>
      </c>
      <c r="T304" t="s">
        <v>2626</v>
      </c>
      <c r="U304" t="s">
        <v>2627</v>
      </c>
      <c r="V304" t="s">
        <v>2628</v>
      </c>
    </row>
    <row r="305" spans="1:22">
      <c r="A305" t="s">
        <v>2629</v>
      </c>
      <c r="B305" t="s">
        <v>2630</v>
      </c>
      <c r="C305" t="str">
        <f>PROPER(Table2[[#This Row],[product_name_old]])</f>
        <v>Nk Star 950 Mbps Usb Wifi Adapter Wireless Network Receiver Dongle For Desktop Laptop, (Support- Windows Xp/7/8/10 &amp; Mac Os) Not Support To Dvr And Hdtv</v>
      </c>
      <c r="D305" s="14" t="s">
        <v>98</v>
      </c>
      <c r="E305">
        <v>218</v>
      </c>
      <c r="F305">
        <v>999</v>
      </c>
      <c r="G305" s="2" t="str">
        <f>IF(E305&lt;200,"&lt;₹200",IF(E305&lt;=500,"₹200-₹500","&gt;₹500"))</f>
        <v>₹200-₹500</v>
      </c>
      <c r="H305" s="2">
        <f>IF(I305&gt;=50%,1,0)</f>
        <v>1</v>
      </c>
      <c r="I305" s="1">
        <v>0.78</v>
      </c>
      <c r="J305" s="1">
        <f>(K305)+(M305/1000)</f>
        <v>4.3630000000000004</v>
      </c>
      <c r="K305">
        <v>4.2</v>
      </c>
      <c r="L305">
        <f>IF(Table2[[#This Row],[rating_count]]&lt;1000,1,0)</f>
        <v>1</v>
      </c>
      <c r="M305" s="4">
        <v>163</v>
      </c>
      <c r="N305" s="4">
        <f>PRODUCT(F305,M305)</f>
        <v>162837</v>
      </c>
      <c r="O305" t="s">
        <v>2631</v>
      </c>
      <c r="P305" t="s">
        <v>2632</v>
      </c>
      <c r="Q305" t="s">
        <v>2633</v>
      </c>
      <c r="R305" t="s">
        <v>2634</v>
      </c>
      <c r="S305" t="s">
        <v>2635</v>
      </c>
      <c r="T305" t="s">
        <v>2636</v>
      </c>
      <c r="U305" t="s">
        <v>2637</v>
      </c>
      <c r="V305" t="s">
        <v>2638</v>
      </c>
    </row>
    <row r="306" spans="1:22">
      <c r="A306" t="s">
        <v>2639</v>
      </c>
      <c r="B306" t="s">
        <v>2640</v>
      </c>
      <c r="C306" t="str">
        <f>PROPER(Table2[[#This Row],[product_name_old]])</f>
        <v>Ls Lapster Quality Assured Usb 2.0 Morpho Cable, Morpho Device Cable For Mso 1300 E3/E2/E Biometric Finger Print Scanner Morpho Usb Cable (Black)</v>
      </c>
      <c r="D306" s="14" t="s">
        <v>18</v>
      </c>
      <c r="E306">
        <v>199</v>
      </c>
      <c r="F306">
        <v>999</v>
      </c>
      <c r="G306" s="2" t="str">
        <f>IF(E306&lt;200,"&lt;₹200",IF(E306&lt;=500,"₹200-₹500","&gt;₹500"))</f>
        <v>&lt;₹200</v>
      </c>
      <c r="H306" s="2">
        <f>IF(I306&gt;=50%,1,0)</f>
        <v>1</v>
      </c>
      <c r="I306" s="1">
        <v>0.8</v>
      </c>
      <c r="J306" s="1">
        <f>(K306)+(M306/1000)</f>
        <v>4.3869999999999996</v>
      </c>
      <c r="K306">
        <v>4.3</v>
      </c>
      <c r="L306">
        <f>IF(Table2[[#This Row],[rating_count]]&lt;1000,1,0)</f>
        <v>1</v>
      </c>
      <c r="M306" s="4">
        <v>87</v>
      </c>
      <c r="N306" s="4">
        <f>PRODUCT(F306,M306)</f>
        <v>86913</v>
      </c>
      <c r="O306" t="s">
        <v>2641</v>
      </c>
      <c r="P306" t="s">
        <v>2642</v>
      </c>
      <c r="Q306" t="s">
        <v>2643</v>
      </c>
      <c r="R306" t="s">
        <v>2644</v>
      </c>
      <c r="S306" t="s">
        <v>2645</v>
      </c>
      <c r="T306" t="s">
        <v>2646</v>
      </c>
      <c r="U306" t="s">
        <v>2647</v>
      </c>
      <c r="V306" t="s">
        <v>2648</v>
      </c>
    </row>
    <row r="307" spans="1:22">
      <c r="A307" t="s">
        <v>2649</v>
      </c>
      <c r="B307" t="s">
        <v>2650</v>
      </c>
      <c r="C307" t="str">
        <f>PROPER(Table2[[#This Row],[product_name_old]])</f>
        <v>Amazon Basics 10.2 Gbps High-Speed 4K Hdmi Cable With Braided Cord, 1.8 Meter, Dark Grey</v>
      </c>
      <c r="D307" s="14" t="s">
        <v>128</v>
      </c>
      <c r="E307">
        <v>499</v>
      </c>
      <c r="F307">
        <v>900</v>
      </c>
      <c r="G307" s="2" t="str">
        <f>IF(E307&lt;200,"&lt;₹200",IF(E307&lt;=500,"₹200-₹500","&gt;₹500"))</f>
        <v>₹200-₹500</v>
      </c>
      <c r="H307" s="2">
        <f>IF(I307&gt;=50%,1,0)</f>
        <v>0</v>
      </c>
      <c r="I307" s="1">
        <v>0.45</v>
      </c>
      <c r="J307" s="1">
        <f>(K307)+(M307/1000)</f>
        <v>6.5650000000000004</v>
      </c>
      <c r="K307">
        <v>4.4000000000000004</v>
      </c>
      <c r="L307">
        <f>IF(Table2[[#This Row],[rating_count]]&lt;1000,1,0)</f>
        <v>0</v>
      </c>
      <c r="M307" s="4">
        <v>2165</v>
      </c>
      <c r="N307" s="4">
        <f>PRODUCT(F307,M307)</f>
        <v>1948500</v>
      </c>
      <c r="O307" t="s">
        <v>2651</v>
      </c>
      <c r="P307" t="s">
        <v>2652</v>
      </c>
      <c r="Q307" t="s">
        <v>2653</v>
      </c>
      <c r="R307" t="s">
        <v>2654</v>
      </c>
      <c r="S307" t="s">
        <v>2655</v>
      </c>
      <c r="T307" t="s">
        <v>2656</v>
      </c>
      <c r="U307" t="s">
        <v>2531</v>
      </c>
      <c r="V307" t="s">
        <v>2657</v>
      </c>
    </row>
    <row r="308" spans="1:22">
      <c r="A308" t="s">
        <v>2658</v>
      </c>
      <c r="B308" t="s">
        <v>2659</v>
      </c>
      <c r="C308" t="str">
        <f>PROPER(Table2[[#This Row],[product_name_old]])</f>
        <v>Kodak 126 Cm (50 Inches) Bezel-Less Design Series 4K Ultra Hd Smart Android Led Tv 50Uhdx7Xprobl (Black)</v>
      </c>
      <c r="D308" s="14" t="s">
        <v>168</v>
      </c>
      <c r="E308" s="2">
        <v>26999</v>
      </c>
      <c r="F308" s="2">
        <v>42999</v>
      </c>
      <c r="G308" s="2" t="str">
        <f>IF(E308&lt;200,"&lt;₹200",IF(E308&lt;=500,"₹200-₹500","&gt;₹500"))</f>
        <v>&gt;₹500</v>
      </c>
      <c r="H308" s="2">
        <f>IF(I308&gt;=50%,1,0)</f>
        <v>0</v>
      </c>
      <c r="I308" s="1">
        <v>0.37</v>
      </c>
      <c r="J308" s="1">
        <f>(K308)+(M308/1000)</f>
        <v>5.71</v>
      </c>
      <c r="K308">
        <v>4.2</v>
      </c>
      <c r="L308">
        <f>IF(Table2[[#This Row],[rating_count]]&lt;1000,1,0)</f>
        <v>0</v>
      </c>
      <c r="M308" s="4">
        <v>1510</v>
      </c>
      <c r="N308" s="4">
        <f>PRODUCT(F308,M308)</f>
        <v>64928490</v>
      </c>
      <c r="O308" t="s">
        <v>2660</v>
      </c>
      <c r="P308" t="s">
        <v>2661</v>
      </c>
      <c r="Q308" t="s">
        <v>2662</v>
      </c>
      <c r="R308" t="s">
        <v>2663</v>
      </c>
      <c r="S308" t="s">
        <v>2664</v>
      </c>
      <c r="T308" t="s">
        <v>2665</v>
      </c>
      <c r="U308" t="s">
        <v>2666</v>
      </c>
      <c r="V308" t="s">
        <v>2667</v>
      </c>
    </row>
    <row r="309" spans="1:22">
      <c r="A309" t="s">
        <v>2668</v>
      </c>
      <c r="B309" t="s">
        <v>2669</v>
      </c>
      <c r="C309" t="str">
        <f>PROPER(Table2[[#This Row],[product_name_old]])</f>
        <v>Zorbes¬Æ Wall Adapter Holder For Alexa Echo Dot 4Th Generation,A Space-Saving Solution With Cord Management For Your Smart Home Speakers -White (Holder Only)</v>
      </c>
      <c r="D309" s="14" t="s">
        <v>635</v>
      </c>
      <c r="E309">
        <v>893</v>
      </c>
      <c r="F309" s="2">
        <v>1052</v>
      </c>
      <c r="G309" s="2" t="str">
        <f>IF(E309&lt;200,"&lt;₹200",IF(E309&lt;=500,"₹200-₹500","&gt;₹500"))</f>
        <v>&gt;₹500</v>
      </c>
      <c r="H309" s="2">
        <f>IF(I309&gt;=50%,1,0)</f>
        <v>0</v>
      </c>
      <c r="I309" s="1">
        <v>0.15</v>
      </c>
      <c r="J309" s="1">
        <f>(K309)+(M309/1000)</f>
        <v>4.4059999999999997</v>
      </c>
      <c r="K309">
        <v>4.3</v>
      </c>
      <c r="L309">
        <f>IF(Table2[[#This Row],[rating_count]]&lt;1000,1,0)</f>
        <v>1</v>
      </c>
      <c r="M309" s="4">
        <v>106</v>
      </c>
      <c r="N309" s="4">
        <f>PRODUCT(F309,M309)</f>
        <v>111512</v>
      </c>
      <c r="O309" t="s">
        <v>2670</v>
      </c>
      <c r="P309" t="s">
        <v>2671</v>
      </c>
      <c r="Q309" t="s">
        <v>2672</v>
      </c>
      <c r="R309" t="s">
        <v>2673</v>
      </c>
      <c r="S309" t="s">
        <v>2674</v>
      </c>
      <c r="T309" t="s">
        <v>2675</v>
      </c>
      <c r="U309" t="s">
        <v>2676</v>
      </c>
      <c r="V309" t="s">
        <v>2677</v>
      </c>
    </row>
    <row r="310" spans="1:22">
      <c r="A310" t="s">
        <v>2678</v>
      </c>
      <c r="B310" t="s">
        <v>2679</v>
      </c>
      <c r="C310" t="str">
        <f>PROPER(Table2[[#This Row],[product_name_old]])</f>
        <v>Sansui 80Cm (32 Inches) Hd Ready Smart Led Tv Jsy32Skhd (Black) With Bezel-Less Design</v>
      </c>
      <c r="D310" s="14" t="s">
        <v>168</v>
      </c>
      <c r="E310" s="2">
        <v>10990</v>
      </c>
      <c r="F310" s="2">
        <v>19990</v>
      </c>
      <c r="G310" s="2" t="str">
        <f>IF(E310&lt;200,"&lt;₹200",IF(E310&lt;=500,"₹200-₹500","&gt;₹500"))</f>
        <v>&gt;₹500</v>
      </c>
      <c r="H310" s="2">
        <f>IF(I310&gt;=50%,1,0)</f>
        <v>0</v>
      </c>
      <c r="I310" s="1">
        <v>0.45</v>
      </c>
      <c r="J310" s="1">
        <f>(K310)+(M310/1000)</f>
        <v>3.8290000000000002</v>
      </c>
      <c r="K310">
        <v>3.7</v>
      </c>
      <c r="L310">
        <f>IF(Table2[[#This Row],[rating_count]]&lt;1000,1,0)</f>
        <v>1</v>
      </c>
      <c r="M310" s="4">
        <v>129</v>
      </c>
      <c r="N310" s="4">
        <f>PRODUCT(F310,M310)</f>
        <v>2578710</v>
      </c>
      <c r="O310" t="s">
        <v>2680</v>
      </c>
      <c r="P310" t="s">
        <v>2681</v>
      </c>
      <c r="Q310" t="s">
        <v>2682</v>
      </c>
      <c r="R310" t="s">
        <v>2683</v>
      </c>
      <c r="S310" t="s">
        <v>2684</v>
      </c>
      <c r="T310" t="s">
        <v>2685</v>
      </c>
      <c r="U310" t="s">
        <v>2686</v>
      </c>
      <c r="V310" t="s">
        <v>2687</v>
      </c>
    </row>
    <row r="311" spans="1:22">
      <c r="A311" t="s">
        <v>2688</v>
      </c>
      <c r="B311" t="s">
        <v>2689</v>
      </c>
      <c r="C311" t="str">
        <f>PROPER(Table2[[#This Row],[product_name_old]])</f>
        <v>Synqe Usb Type C Fast Charging Cable 2M Charger Cord Data Cable Compatible With Samsung Galaxy M51,Galaxy M31S, S10E S10 S9 S20 Plus, Note10 9 8,M40 A50 A70, Redmi Note 9, Moto G7, Poco F1 (2M, Grey)</v>
      </c>
      <c r="D311" s="14" t="s">
        <v>18</v>
      </c>
      <c r="E311">
        <v>379</v>
      </c>
      <c r="F311" s="2">
        <v>1099</v>
      </c>
      <c r="G311" s="2" t="str">
        <f>IF(E311&lt;200,"&lt;₹200",IF(E311&lt;=500,"₹200-₹500","&gt;₹500"))</f>
        <v>₹200-₹500</v>
      </c>
      <c r="H311" s="2">
        <f>IF(I311&gt;=50%,1,0)</f>
        <v>1</v>
      </c>
      <c r="I311" s="1">
        <v>0.66</v>
      </c>
      <c r="J311" s="1">
        <f>(K311)+(M311/1000)</f>
        <v>7.3490000000000002</v>
      </c>
      <c r="K311">
        <v>4.3</v>
      </c>
      <c r="L311">
        <f>IF(Table2[[#This Row],[rating_count]]&lt;1000,1,0)</f>
        <v>0</v>
      </c>
      <c r="M311" s="4">
        <v>3049</v>
      </c>
      <c r="N311" s="4">
        <f>PRODUCT(F311,M311)</f>
        <v>3350851</v>
      </c>
      <c r="O311" t="s">
        <v>2690</v>
      </c>
      <c r="P311" t="s">
        <v>2691</v>
      </c>
      <c r="Q311" t="s">
        <v>2692</v>
      </c>
      <c r="R311" t="s">
        <v>2693</v>
      </c>
      <c r="S311" t="s">
        <v>2694</v>
      </c>
      <c r="T311" t="s">
        <v>2695</v>
      </c>
      <c r="U311" t="s">
        <v>2696</v>
      </c>
      <c r="V311" t="s">
        <v>2697</v>
      </c>
    </row>
    <row r="312" spans="1:22">
      <c r="A312" t="s">
        <v>2698</v>
      </c>
      <c r="B312" t="s">
        <v>2699</v>
      </c>
      <c r="C312" t="str">
        <f>PROPER(Table2[[#This Row],[product_name_old]])</f>
        <v>Mi 80 Cm (32 Inches) Hd Ready Smart Android Led Tv 5A Pro | L32M7-Eain (Black)</v>
      </c>
      <c r="D312" s="14" t="s">
        <v>168</v>
      </c>
      <c r="E312" s="2">
        <v>16999</v>
      </c>
      <c r="F312" s="2">
        <v>25999</v>
      </c>
      <c r="G312" s="2" t="str">
        <f>IF(E312&lt;200,"&lt;₹200",IF(E312&lt;=500,"₹200-₹500","&gt;₹500"))</f>
        <v>&gt;₹500</v>
      </c>
      <c r="H312" s="2">
        <f>IF(I312&gt;=50%,1,0)</f>
        <v>0</v>
      </c>
      <c r="I312" s="1">
        <v>0.35</v>
      </c>
      <c r="J312" s="1">
        <f>(K312)+(M312/1000)</f>
        <v>37.040000000000006</v>
      </c>
      <c r="K312">
        <v>4.2</v>
      </c>
      <c r="L312">
        <f>IF(Table2[[#This Row],[rating_count]]&lt;1000,1,0)</f>
        <v>0</v>
      </c>
      <c r="M312" s="4">
        <v>32840</v>
      </c>
      <c r="N312" s="4">
        <f>PRODUCT(F312,M312)</f>
        <v>853807160</v>
      </c>
      <c r="O312" t="s">
        <v>2700</v>
      </c>
      <c r="P312" t="s">
        <v>170</v>
      </c>
      <c r="Q312" t="s">
        <v>171</v>
      </c>
      <c r="R312" t="s">
        <v>172</v>
      </c>
      <c r="S312" t="s">
        <v>173</v>
      </c>
      <c r="T312" t="s">
        <v>174</v>
      </c>
      <c r="U312" t="s">
        <v>2701</v>
      </c>
      <c r="V312" t="s">
        <v>2702</v>
      </c>
    </row>
    <row r="313" spans="1:22">
      <c r="A313" t="s">
        <v>2703</v>
      </c>
      <c r="B313" t="s">
        <v>2704</v>
      </c>
      <c r="C313" t="str">
        <f>PROPER(Table2[[#This Row],[product_name_old]])</f>
        <v>Bestor ¬Æ 8K Hdmi 2.1 Cable 48Gbps 9.80Ft/Ultra High Speed Hdmi Braided Cord For Roku Tv/Ps5/Hdtv/Blu-Ray Projector, Laptop, Television, Personal Computer, Xbox, Ps4, Ps5, Ps4 Pro (1 M, Grey)</v>
      </c>
      <c r="D313" s="14" t="s">
        <v>128</v>
      </c>
      <c r="E313">
        <v>699</v>
      </c>
      <c r="F313" s="2">
        <v>1899</v>
      </c>
      <c r="G313" s="2" t="str">
        <f>IF(E313&lt;200,"&lt;₹200",IF(E313&lt;=500,"₹200-₹500","&gt;₹500"))</f>
        <v>&gt;₹500</v>
      </c>
      <c r="H313" s="2">
        <f>IF(I313&gt;=50%,1,0)</f>
        <v>1</v>
      </c>
      <c r="I313" s="1">
        <v>0.63</v>
      </c>
      <c r="J313" s="1">
        <f>(K313)+(M313/1000)</f>
        <v>4.79</v>
      </c>
      <c r="K313">
        <v>4.4000000000000004</v>
      </c>
      <c r="L313">
        <f>IF(Table2[[#This Row],[rating_count]]&lt;1000,1,0)</f>
        <v>1</v>
      </c>
      <c r="M313" s="4">
        <v>390</v>
      </c>
      <c r="N313" s="4">
        <f>PRODUCT(F313,M313)</f>
        <v>740610</v>
      </c>
      <c r="O313" t="s">
        <v>2705</v>
      </c>
      <c r="P313" t="s">
        <v>2706</v>
      </c>
      <c r="Q313" t="s">
        <v>2707</v>
      </c>
      <c r="R313" t="s">
        <v>2708</v>
      </c>
      <c r="S313" t="s">
        <v>2709</v>
      </c>
      <c r="T313" t="s">
        <v>2710</v>
      </c>
      <c r="U313" t="s">
        <v>2711</v>
      </c>
      <c r="V313" t="s">
        <v>2712</v>
      </c>
    </row>
    <row r="314" spans="1:22">
      <c r="A314" t="s">
        <v>2713</v>
      </c>
      <c r="B314" t="s">
        <v>2714</v>
      </c>
      <c r="C314" t="str">
        <f>PROPER(Table2[[#This Row],[product_name_old]])</f>
        <v>Irusu Play Vr Plus Virtual Reality Headset With Headphones For Gaming (Black)</v>
      </c>
      <c r="D314" s="14" t="s">
        <v>2715</v>
      </c>
      <c r="E314" s="2">
        <v>2699</v>
      </c>
      <c r="F314" s="2">
        <v>3500</v>
      </c>
      <c r="G314" s="2" t="str">
        <f>IF(E314&lt;200,"&lt;₹200",IF(E314&lt;=500,"₹200-₹500","&gt;₹500"))</f>
        <v>&gt;₹500</v>
      </c>
      <c r="H314" s="2">
        <f>IF(I314&gt;=50%,1,0)</f>
        <v>0</v>
      </c>
      <c r="I314" s="1">
        <v>0.23</v>
      </c>
      <c r="J314" s="1">
        <f>(K314)+(M314/1000)</f>
        <v>4.1210000000000004</v>
      </c>
      <c r="K314">
        <v>3.5</v>
      </c>
      <c r="L314">
        <f>IF(Table2[[#This Row],[rating_count]]&lt;1000,1,0)</f>
        <v>1</v>
      </c>
      <c r="M314" s="4">
        <v>621</v>
      </c>
      <c r="N314" s="4">
        <f>PRODUCT(F314,M314)</f>
        <v>2173500</v>
      </c>
      <c r="O314" t="s">
        <v>2716</v>
      </c>
      <c r="P314" t="s">
        <v>2717</v>
      </c>
      <c r="Q314" t="s">
        <v>2718</v>
      </c>
      <c r="R314" t="s">
        <v>2719</v>
      </c>
      <c r="S314" t="s">
        <v>2720</v>
      </c>
      <c r="T314" t="s">
        <v>2721</v>
      </c>
      <c r="U314" t="s">
        <v>2722</v>
      </c>
      <c r="V314" t="s">
        <v>2723</v>
      </c>
    </row>
    <row r="315" spans="1:22">
      <c r="A315" t="s">
        <v>2724</v>
      </c>
      <c r="B315" t="s">
        <v>2725</v>
      </c>
      <c r="C315" t="str">
        <f>PROPER(Table2[[#This Row],[product_name_old]])</f>
        <v>Amazon Brand - Solimo Fast Charging Braided Type C Data Cable Seam, Suitable For All Supported Mobile Phones (1 Meter, Black)</v>
      </c>
      <c r="D315" s="14" t="s">
        <v>18</v>
      </c>
      <c r="E315">
        <v>129</v>
      </c>
      <c r="F315">
        <v>599</v>
      </c>
      <c r="G315" s="2" t="str">
        <f>IF(E315&lt;200,"&lt;₹200",IF(E315&lt;=500,"₹200-₹500","&gt;₹500"))</f>
        <v>&lt;₹200</v>
      </c>
      <c r="H315" s="2">
        <f>IF(I315&gt;=50%,1,0)</f>
        <v>1</v>
      </c>
      <c r="I315" s="1">
        <v>0.78</v>
      </c>
      <c r="J315" s="1">
        <f>(K315)+(M315/1000)</f>
        <v>4.3649999999999993</v>
      </c>
      <c r="K315">
        <v>4.0999999999999996</v>
      </c>
      <c r="L315">
        <f>IF(Table2[[#This Row],[rating_count]]&lt;1000,1,0)</f>
        <v>1</v>
      </c>
      <c r="M315" s="4">
        <v>265</v>
      </c>
      <c r="N315" s="4">
        <f>PRODUCT(F315,M315)</f>
        <v>158735</v>
      </c>
      <c r="O315" t="s">
        <v>2726</v>
      </c>
      <c r="P315" t="s">
        <v>2727</v>
      </c>
      <c r="Q315" t="s">
        <v>2728</v>
      </c>
      <c r="R315" t="s">
        <v>2729</v>
      </c>
      <c r="S315" t="s">
        <v>2730</v>
      </c>
      <c r="T315" t="s">
        <v>2731</v>
      </c>
      <c r="U315" t="s">
        <v>2732</v>
      </c>
      <c r="V315" t="s">
        <v>2733</v>
      </c>
    </row>
    <row r="316" spans="1:22">
      <c r="A316" t="s">
        <v>2734</v>
      </c>
      <c r="B316" t="s">
        <v>2735</v>
      </c>
      <c r="C316" t="str">
        <f>PROPER(Table2[[#This Row],[product_name_old]])</f>
        <v>Synqe Usb C To Usb C 60W Nylon Braided Fast Charging Type C To Type C Cable Compatible With Samsung Galaxy Note 20/Ultra, S20 S22 S21 S20 Fe A73 A53 A33 (2M, Black)</v>
      </c>
      <c r="D316" s="14" t="s">
        <v>18</v>
      </c>
      <c r="E316">
        <v>389</v>
      </c>
      <c r="F316">
        <v>999</v>
      </c>
      <c r="G316" s="2" t="str">
        <f>IF(E316&lt;200,"&lt;₹200",IF(E316&lt;=500,"₹200-₹500","&gt;₹500"))</f>
        <v>₹200-₹500</v>
      </c>
      <c r="H316" s="2">
        <f>IF(I316&gt;=50%,1,0)</f>
        <v>1</v>
      </c>
      <c r="I316" s="1">
        <v>0.61</v>
      </c>
      <c r="J316" s="1">
        <f>(K316)+(M316/1000)</f>
        <v>5.1379999999999999</v>
      </c>
      <c r="K316">
        <v>4.3</v>
      </c>
      <c r="L316">
        <f>IF(Table2[[#This Row],[rating_count]]&lt;1000,1,0)</f>
        <v>1</v>
      </c>
      <c r="M316" s="4">
        <v>838</v>
      </c>
      <c r="N316" s="4">
        <f>PRODUCT(F316,M316)</f>
        <v>837162</v>
      </c>
      <c r="O316" t="s">
        <v>2736</v>
      </c>
      <c r="P316" t="s">
        <v>2737</v>
      </c>
      <c r="Q316" t="s">
        <v>2738</v>
      </c>
      <c r="R316" t="s">
        <v>2739</v>
      </c>
      <c r="S316" t="s">
        <v>2740</v>
      </c>
      <c r="T316" t="s">
        <v>2741</v>
      </c>
      <c r="U316" t="s">
        <v>2742</v>
      </c>
      <c r="V316" t="s">
        <v>2743</v>
      </c>
    </row>
    <row r="317" spans="1:22">
      <c r="A317" t="s">
        <v>2744</v>
      </c>
      <c r="B317" t="s">
        <v>2745</v>
      </c>
      <c r="C317" t="str">
        <f>PROPER(Table2[[#This Row],[product_name_old]])</f>
        <v>Shopoflux Silicone Remote Cover For Mi Smart Tv And Mi Tv Stick/Mi Box S / 3S / Mi 4X / 4A Smart Led Tv (Black)</v>
      </c>
      <c r="D317" s="14" t="s">
        <v>458</v>
      </c>
      <c r="E317">
        <v>246</v>
      </c>
      <c r="F317">
        <v>600</v>
      </c>
      <c r="G317" s="2" t="str">
        <f>IF(E317&lt;200,"&lt;₹200",IF(E317&lt;=500,"₹200-₹500","&gt;₹500"))</f>
        <v>₹200-₹500</v>
      </c>
      <c r="H317" s="2">
        <f>IF(I317&gt;=50%,1,0)</f>
        <v>1</v>
      </c>
      <c r="I317" s="1">
        <v>0.59</v>
      </c>
      <c r="J317" s="1">
        <f>(K317)+(M317/1000)</f>
        <v>4.343</v>
      </c>
      <c r="K317">
        <v>4.2</v>
      </c>
      <c r="L317">
        <f>IF(Table2[[#This Row],[rating_count]]&lt;1000,1,0)</f>
        <v>1</v>
      </c>
      <c r="M317" s="4">
        <v>143</v>
      </c>
      <c r="N317" s="4">
        <f>PRODUCT(F317,M317)</f>
        <v>85800</v>
      </c>
      <c r="O317" t="s">
        <v>2746</v>
      </c>
      <c r="P317" t="s">
        <v>2747</v>
      </c>
      <c r="Q317" t="s">
        <v>2748</v>
      </c>
      <c r="R317" t="s">
        <v>2749</v>
      </c>
      <c r="S317" t="s">
        <v>2750</v>
      </c>
      <c r="T317" t="s">
        <v>2751</v>
      </c>
      <c r="U317" t="s">
        <v>2752</v>
      </c>
      <c r="V317" t="s">
        <v>2753</v>
      </c>
    </row>
    <row r="318" spans="1:22">
      <c r="A318" t="s">
        <v>2754</v>
      </c>
      <c r="B318" t="s">
        <v>2755</v>
      </c>
      <c r="C318" t="str">
        <f>PROPER(Table2[[#This Row],[product_name_old]])</f>
        <v>Eynk Extra Long Micro Usb Fast Charging Usb Cable | Micro Usb Data Cable | Quick Fast Charging Cable | Charger Sync Cable | High Speed Transfer Android Smartphones V8 Cable (2.4 Amp, 3M,) (White)</v>
      </c>
      <c r="D318" s="14" t="s">
        <v>18</v>
      </c>
      <c r="E318">
        <v>299</v>
      </c>
      <c r="F318">
        <v>799</v>
      </c>
      <c r="G318" s="2" t="str">
        <f>IF(E318&lt;200,"&lt;₹200",IF(E318&lt;=500,"₹200-₹500","&gt;₹500"))</f>
        <v>₹200-₹500</v>
      </c>
      <c r="H318" s="2">
        <f>IF(I318&gt;=50%,1,0)</f>
        <v>1</v>
      </c>
      <c r="I318" s="1">
        <v>0.63</v>
      </c>
      <c r="J318" s="1">
        <f>(K318)+(M318/1000)</f>
        <v>4.1509999999999998</v>
      </c>
      <c r="K318">
        <v>4</v>
      </c>
      <c r="L318">
        <f>IF(Table2[[#This Row],[rating_count]]&lt;1000,1,0)</f>
        <v>1</v>
      </c>
      <c r="M318" s="4">
        <v>151</v>
      </c>
      <c r="N318" s="4">
        <f>PRODUCT(F318,M318)</f>
        <v>120649</v>
      </c>
      <c r="O318" t="s">
        <v>2756</v>
      </c>
      <c r="P318" t="s">
        <v>2757</v>
      </c>
      <c r="Q318" t="s">
        <v>2758</v>
      </c>
      <c r="R318" t="s">
        <v>2759</v>
      </c>
      <c r="S318" t="s">
        <v>2760</v>
      </c>
      <c r="T318" t="s">
        <v>2761</v>
      </c>
      <c r="U318" t="s">
        <v>2762</v>
      </c>
      <c r="V318" t="s">
        <v>2763</v>
      </c>
    </row>
    <row r="319" spans="1:22">
      <c r="A319" t="s">
        <v>2764</v>
      </c>
      <c r="B319" t="s">
        <v>2765</v>
      </c>
      <c r="C319" t="str">
        <f>PROPER(Table2[[#This Row],[product_name_old]])</f>
        <v>Lunagariya¬Æ, Protective Case Compatible With Jio Settop Box Remote Control,Pu Leather Cover Holder (Before Placing Order,Please Compare The Dimensions Of The Product With Your Remote)</v>
      </c>
      <c r="D319" s="14" t="s">
        <v>458</v>
      </c>
      <c r="E319">
        <v>247</v>
      </c>
      <c r="F319">
        <v>399</v>
      </c>
      <c r="G319" s="2" t="str">
        <f>IF(E319&lt;200,"&lt;₹200",IF(E319&lt;=500,"₹200-₹500","&gt;₹500"))</f>
        <v>₹200-₹500</v>
      </c>
      <c r="H319" s="2">
        <f>IF(I319&gt;=50%,1,0)</f>
        <v>0</v>
      </c>
      <c r="I319" s="1">
        <v>0.38</v>
      </c>
      <c r="J319" s="1">
        <f>(K319)+(M319/1000)</f>
        <v>4.0999999999999996</v>
      </c>
      <c r="K319">
        <v>3.9</v>
      </c>
      <c r="L319">
        <f>IF(Table2[[#This Row],[rating_count]]&lt;1000,1,0)</f>
        <v>1</v>
      </c>
      <c r="M319" s="4">
        <v>200</v>
      </c>
      <c r="N319" s="4">
        <f>PRODUCT(F319,M319)</f>
        <v>79800</v>
      </c>
      <c r="O319" t="s">
        <v>2766</v>
      </c>
      <c r="P319" t="s">
        <v>2767</v>
      </c>
      <c r="Q319" t="s">
        <v>2768</v>
      </c>
      <c r="R319" t="s">
        <v>2769</v>
      </c>
      <c r="S319" t="s">
        <v>2770</v>
      </c>
      <c r="T319" t="s">
        <v>12738</v>
      </c>
      <c r="U319" t="s">
        <v>2771</v>
      </c>
      <c r="V319" t="s">
        <v>2772</v>
      </c>
    </row>
    <row r="320" spans="1:22">
      <c r="A320" t="s">
        <v>2773</v>
      </c>
      <c r="B320" t="s">
        <v>2774</v>
      </c>
      <c r="C320" t="str">
        <f>PROPER(Table2[[#This Row],[product_name_old]])</f>
        <v>7Seven¬Æ Compatible With Fire Tv Stick Remote With Voice Command Feature Suitable For Second Generation Amazon Fire Tv Stick Remote Only - Pairing Must</v>
      </c>
      <c r="D320" s="14" t="s">
        <v>458</v>
      </c>
      <c r="E320" s="2">
        <v>1369</v>
      </c>
      <c r="F320" s="2">
        <v>2999</v>
      </c>
      <c r="G320" s="2" t="str">
        <f>IF(E320&lt;200,"&lt;₹200",IF(E320&lt;=500,"₹200-₹500","&gt;₹500"))</f>
        <v>&gt;₹500</v>
      </c>
      <c r="H320" s="2">
        <f>IF(I320&gt;=50%,1,0)</f>
        <v>1</v>
      </c>
      <c r="I320" s="1">
        <v>0.54</v>
      </c>
      <c r="J320" s="1">
        <f>(K320)+(M320/1000)</f>
        <v>3.5269999999999997</v>
      </c>
      <c r="K320">
        <v>3.3</v>
      </c>
      <c r="L320">
        <f>IF(Table2[[#This Row],[rating_count]]&lt;1000,1,0)</f>
        <v>1</v>
      </c>
      <c r="M320" s="4">
        <v>227</v>
      </c>
      <c r="N320" s="4">
        <f>PRODUCT(F320,M320)</f>
        <v>680773</v>
      </c>
      <c r="O320" t="s">
        <v>2775</v>
      </c>
      <c r="P320" t="s">
        <v>2776</v>
      </c>
      <c r="Q320" t="s">
        <v>2777</v>
      </c>
      <c r="R320" t="s">
        <v>2778</v>
      </c>
      <c r="S320" t="s">
        <v>2779</v>
      </c>
      <c r="T320" t="s">
        <v>2780</v>
      </c>
      <c r="U320" t="s">
        <v>2781</v>
      </c>
      <c r="V320" t="s">
        <v>2782</v>
      </c>
    </row>
    <row r="321" spans="1:22">
      <c r="A321" t="s">
        <v>2783</v>
      </c>
      <c r="B321" t="s">
        <v>2784</v>
      </c>
      <c r="C321" t="str">
        <f>PROPER(Table2[[#This Row],[product_name_old]])</f>
        <v>Prushti Cover And Bags, Protective Case For Airtel Xstream Settop Box Remote Remote Control Pouch Cover Holder Pu Leather Cover Holder(Only Cover For Selling Purpose)</v>
      </c>
      <c r="D321" s="14" t="s">
        <v>458</v>
      </c>
      <c r="E321">
        <v>199</v>
      </c>
      <c r="F321">
        <v>499</v>
      </c>
      <c r="G321" s="2" t="str">
        <f>IF(E321&lt;200,"&lt;₹200",IF(E321&lt;=500,"₹200-₹500","&gt;₹500"))</f>
        <v>&lt;₹200</v>
      </c>
      <c r="H321" s="2">
        <f>IF(I321&gt;=50%,1,0)</f>
        <v>1</v>
      </c>
      <c r="I321" s="1">
        <v>0.6</v>
      </c>
      <c r="J321" s="1">
        <f>(K321)+(M321/1000)</f>
        <v>4.3380000000000001</v>
      </c>
      <c r="K321">
        <v>3.8</v>
      </c>
      <c r="L321">
        <f>IF(Table2[[#This Row],[rating_count]]&lt;1000,1,0)</f>
        <v>1</v>
      </c>
      <c r="M321" s="4">
        <v>538</v>
      </c>
      <c r="N321" s="4">
        <f>PRODUCT(F321,M321)</f>
        <v>268462</v>
      </c>
      <c r="O321" t="s">
        <v>2785</v>
      </c>
      <c r="P321" t="s">
        <v>2786</v>
      </c>
      <c r="Q321" t="s">
        <v>2787</v>
      </c>
      <c r="R321" t="s">
        <v>2788</v>
      </c>
      <c r="S321" t="s">
        <v>2789</v>
      </c>
      <c r="T321" t="s">
        <v>2790</v>
      </c>
      <c r="U321" t="s">
        <v>2791</v>
      </c>
      <c r="V321" t="s">
        <v>2792</v>
      </c>
    </row>
    <row r="322" spans="1:22">
      <c r="A322" t="s">
        <v>2793</v>
      </c>
      <c r="B322" t="s">
        <v>2794</v>
      </c>
      <c r="C322" t="str">
        <f>PROPER(Table2[[#This Row],[product_name_old]])</f>
        <v>Aine Hdmi Male To Vga Female Video Converter Adapter Cable (Black)</v>
      </c>
      <c r="D322" s="14" t="s">
        <v>128</v>
      </c>
      <c r="E322">
        <v>299</v>
      </c>
      <c r="F322">
        <v>599</v>
      </c>
      <c r="G322" s="2" t="str">
        <f>IF(E322&lt;200,"&lt;₹200",IF(E322&lt;=500,"₹200-₹500","&gt;₹500"))</f>
        <v>₹200-₹500</v>
      </c>
      <c r="H322" s="2">
        <f>IF(I322&gt;=50%,1,0)</f>
        <v>1</v>
      </c>
      <c r="I322" s="1">
        <v>0.5</v>
      </c>
      <c r="J322" s="1">
        <f>(K322)+(M322/1000)</f>
        <v>4.1710000000000003</v>
      </c>
      <c r="K322">
        <v>4</v>
      </c>
      <c r="L322">
        <f>IF(Table2[[#This Row],[rating_count]]&lt;1000,1,0)</f>
        <v>1</v>
      </c>
      <c r="M322" s="4">
        <v>171</v>
      </c>
      <c r="N322" s="4">
        <f>PRODUCT(F322,M322)</f>
        <v>102429</v>
      </c>
      <c r="O322" t="s">
        <v>2795</v>
      </c>
      <c r="P322" t="s">
        <v>2796</v>
      </c>
      <c r="Q322" t="s">
        <v>2797</v>
      </c>
      <c r="R322" t="s">
        <v>2798</v>
      </c>
      <c r="S322" t="s">
        <v>2799</v>
      </c>
      <c r="T322" t="s">
        <v>2800</v>
      </c>
      <c r="U322" t="s">
        <v>2801</v>
      </c>
      <c r="V322" t="s">
        <v>2802</v>
      </c>
    </row>
    <row r="323" spans="1:22">
      <c r="A323" t="s">
        <v>2803</v>
      </c>
      <c r="B323" t="s">
        <v>2804</v>
      </c>
      <c r="C323" t="str">
        <f>PROPER(Table2[[#This Row],[product_name_old]])</f>
        <v>Mi 80 Cm (32 Inches) Hd Ready Android Smart Led Tv 4A Pro | L32M5-Al (Black)</v>
      </c>
      <c r="D323" s="14" t="s">
        <v>168</v>
      </c>
      <c r="E323" s="2">
        <v>14999</v>
      </c>
      <c r="F323" s="2">
        <v>14999</v>
      </c>
      <c r="G323" s="2" t="str">
        <f>IF(E323&lt;200,"&lt;₹200",IF(E323&lt;=500,"₹200-₹500","&gt;₹500"))</f>
        <v>&gt;₹500</v>
      </c>
      <c r="H323" s="2">
        <f>IF(I323&gt;=50%,1,0)</f>
        <v>0</v>
      </c>
      <c r="I323" s="1">
        <v>0</v>
      </c>
      <c r="J323" s="1">
        <f>(K323)+(M323/1000)</f>
        <v>31.808</v>
      </c>
      <c r="K323">
        <v>4.3</v>
      </c>
      <c r="L323">
        <f>IF(Table2[[#This Row],[rating_count]]&lt;1000,1,0)</f>
        <v>0</v>
      </c>
      <c r="M323" s="4">
        <v>27508</v>
      </c>
      <c r="N323" s="4">
        <f>PRODUCT(F323,M323)</f>
        <v>412592492</v>
      </c>
      <c r="O323" t="s">
        <v>2805</v>
      </c>
      <c r="P323" t="s">
        <v>2806</v>
      </c>
      <c r="Q323" t="s">
        <v>2807</v>
      </c>
      <c r="R323" t="s">
        <v>2808</v>
      </c>
      <c r="S323" t="s">
        <v>2809</v>
      </c>
      <c r="T323" t="s">
        <v>2810</v>
      </c>
      <c r="U323" t="s">
        <v>2811</v>
      </c>
      <c r="V323" t="s">
        <v>2812</v>
      </c>
    </row>
    <row r="324" spans="1:22">
      <c r="A324" t="s">
        <v>2813</v>
      </c>
      <c r="B324" t="s">
        <v>2814</v>
      </c>
      <c r="C324" t="str">
        <f>PROPER(Table2[[#This Row],[product_name_old]])</f>
        <v>Storite Usb 2.0 A To Mini 5 Pin B Cable For External Hdds/Camera/Card Readers (150Cm - 1.5M)</v>
      </c>
      <c r="D324" s="14" t="s">
        <v>18</v>
      </c>
      <c r="E324">
        <v>299</v>
      </c>
      <c r="F324">
        <v>699</v>
      </c>
      <c r="G324" s="2" t="str">
        <f>IF(E324&lt;200,"&lt;₹200",IF(E324&lt;=500,"₹200-₹500","&gt;₹500"))</f>
        <v>₹200-₹500</v>
      </c>
      <c r="H324" s="2">
        <f>IF(I324&gt;=50%,1,0)</f>
        <v>1</v>
      </c>
      <c r="I324" s="1">
        <v>0.56999999999999995</v>
      </c>
      <c r="J324" s="1">
        <f>(K324)+(M324/1000)</f>
        <v>5.3540000000000001</v>
      </c>
      <c r="K324">
        <v>3.9</v>
      </c>
      <c r="L324">
        <f>IF(Table2[[#This Row],[rating_count]]&lt;1000,1,0)</f>
        <v>0</v>
      </c>
      <c r="M324" s="4">
        <v>1454</v>
      </c>
      <c r="N324" s="4">
        <f>PRODUCT(F324,M324)</f>
        <v>1016346</v>
      </c>
      <c r="O324" t="s">
        <v>2815</v>
      </c>
      <c r="P324" t="s">
        <v>2816</v>
      </c>
      <c r="Q324" t="s">
        <v>2817</v>
      </c>
      <c r="R324" t="s">
        <v>2818</v>
      </c>
      <c r="S324" t="s">
        <v>2819</v>
      </c>
      <c r="T324" t="s">
        <v>2820</v>
      </c>
      <c r="U324" t="s">
        <v>2821</v>
      </c>
      <c r="V324" t="s">
        <v>2822</v>
      </c>
    </row>
    <row r="325" spans="1:22">
      <c r="A325" t="s">
        <v>2823</v>
      </c>
      <c r="B325" t="s">
        <v>2824</v>
      </c>
      <c r="C325" t="str">
        <f>PROPER(Table2[[#This Row],[product_name_old]])</f>
        <v>Tcl 108 Cm (43 Inches) 4K Ultra Hd Certified Android Smart Led Tv 43P615 (Black)</v>
      </c>
      <c r="D325" s="14" t="s">
        <v>168</v>
      </c>
      <c r="E325" s="2">
        <v>24990</v>
      </c>
      <c r="F325" s="2">
        <v>51990</v>
      </c>
      <c r="G325" s="2" t="str">
        <f>IF(E325&lt;200,"&lt;₹200",IF(E325&lt;=500,"₹200-₹500","&gt;₹500"))</f>
        <v>&gt;₹500</v>
      </c>
      <c r="H325" s="2">
        <f>IF(I325&gt;=50%,1,0)</f>
        <v>1</v>
      </c>
      <c r="I325" s="1">
        <v>0.52</v>
      </c>
      <c r="J325" s="1">
        <f>(K325)+(M325/1000)</f>
        <v>7.1509999999999998</v>
      </c>
      <c r="K325">
        <v>4.2</v>
      </c>
      <c r="L325">
        <f>IF(Table2[[#This Row],[rating_count]]&lt;1000,1,0)</f>
        <v>0</v>
      </c>
      <c r="M325" s="4">
        <v>2951</v>
      </c>
      <c r="N325" s="4">
        <f>PRODUCT(F325,M325)</f>
        <v>153422490</v>
      </c>
      <c r="O325" t="s">
        <v>2825</v>
      </c>
      <c r="P325" t="s">
        <v>2826</v>
      </c>
      <c r="Q325" t="s">
        <v>2827</v>
      </c>
      <c r="R325" t="s">
        <v>2828</v>
      </c>
      <c r="S325" t="s">
        <v>2829</v>
      </c>
      <c r="T325" t="s">
        <v>2830</v>
      </c>
      <c r="U325" t="s">
        <v>2831</v>
      </c>
      <c r="V325" t="s">
        <v>2832</v>
      </c>
    </row>
    <row r="326" spans="1:22">
      <c r="A326" t="s">
        <v>2833</v>
      </c>
      <c r="B326" t="s">
        <v>2834</v>
      </c>
      <c r="C326" t="str">
        <f>PROPER(Table2[[#This Row],[product_name_old]])</f>
        <v>Redtech Usb-C To Lightning Cable 3.3Ft, [Apple Mfi Certified] Lightning To Type C Fast Charging Cord Compatible With Iphone 14/13/13 Pro/Max/12/11/X/Xs/Xr/8, Supports Power Delivery - White</v>
      </c>
      <c r="D326" s="14" t="s">
        <v>18</v>
      </c>
      <c r="E326">
        <v>249</v>
      </c>
      <c r="F326">
        <v>999</v>
      </c>
      <c r="G326" s="2" t="str">
        <f>IF(E326&lt;200,"&lt;₹200",IF(E326&lt;=500,"₹200-₹500","&gt;₹500"))</f>
        <v>₹200-₹500</v>
      </c>
      <c r="H326" s="2">
        <f>IF(I326&gt;=50%,1,0)</f>
        <v>1</v>
      </c>
      <c r="I326" s="1">
        <v>0.75</v>
      </c>
      <c r="J326" s="1">
        <f>(K326)+(M326/1000)</f>
        <v>5</v>
      </c>
      <c r="K326">
        <v>5</v>
      </c>
      <c r="L326">
        <f>IF(Table2[[#This Row],[rating_count]]&lt;1000,1,0)</f>
        <v>1</v>
      </c>
      <c r="M326" s="4"/>
      <c r="N326" s="4">
        <f>PRODUCT(F326,M326)</f>
        <v>999</v>
      </c>
      <c r="O326" t="s">
        <v>2835</v>
      </c>
      <c r="P326" t="s">
        <v>2836</v>
      </c>
      <c r="Q326" t="s">
        <v>2837</v>
      </c>
      <c r="R326" t="s">
        <v>2838</v>
      </c>
      <c r="S326" t="s">
        <v>2839</v>
      </c>
      <c r="T326" t="s">
        <v>2840</v>
      </c>
      <c r="U326" t="s">
        <v>2841</v>
      </c>
      <c r="V326" t="s">
        <v>2842</v>
      </c>
    </row>
    <row r="327" spans="1:22">
      <c r="A327" t="s">
        <v>2843</v>
      </c>
      <c r="B327" t="s">
        <v>2844</v>
      </c>
      <c r="C327" t="str">
        <f>PROPER(Table2[[#This Row],[product_name_old]])</f>
        <v>Oneplus 163.8 Cm (65 Inches) U Series 4K Led Smart Android Tv 65U1S (Black)</v>
      </c>
      <c r="D327" s="14" t="s">
        <v>168</v>
      </c>
      <c r="E327" s="2">
        <v>61999</v>
      </c>
      <c r="F327" s="2">
        <v>69999</v>
      </c>
      <c r="G327" s="2" t="str">
        <f>IF(E327&lt;200,"&lt;₹200",IF(E327&lt;=500,"₹200-₹500","&gt;₹500"))</f>
        <v>&gt;₹500</v>
      </c>
      <c r="H327" s="2">
        <f>IF(I327&gt;=50%,1,0)</f>
        <v>0</v>
      </c>
      <c r="I327" s="1">
        <v>0.11</v>
      </c>
      <c r="J327" s="1">
        <f>(K327)+(M327/1000)</f>
        <v>10.853</v>
      </c>
      <c r="K327">
        <v>4.0999999999999996</v>
      </c>
      <c r="L327">
        <f>IF(Table2[[#This Row],[rating_count]]&lt;1000,1,0)</f>
        <v>0</v>
      </c>
      <c r="M327" s="4">
        <v>6753</v>
      </c>
      <c r="N327" s="4">
        <f>PRODUCT(F327,M327)</f>
        <v>472703247</v>
      </c>
      <c r="O327" t="s">
        <v>2845</v>
      </c>
      <c r="P327" t="s">
        <v>1891</v>
      </c>
      <c r="Q327" t="s">
        <v>1892</v>
      </c>
      <c r="R327" t="s">
        <v>1893</v>
      </c>
      <c r="S327" t="s">
        <v>1894</v>
      </c>
      <c r="T327" t="s">
        <v>1895</v>
      </c>
      <c r="U327" t="s">
        <v>2846</v>
      </c>
      <c r="V327" t="s">
        <v>2847</v>
      </c>
    </row>
    <row r="328" spans="1:22">
      <c r="A328" t="s">
        <v>2848</v>
      </c>
      <c r="B328" t="s">
        <v>12845</v>
      </c>
      <c r="C328" t="str">
        <f>PROPER(Table2[[#This Row],[product_name_old]])</f>
        <v>Amazon Basics 108 Cm (43 Inches) 4K Ultra Hd Smart Led Fire Tv Ab43U20Ps (Black)</v>
      </c>
      <c r="D328" s="14" t="s">
        <v>168</v>
      </c>
      <c r="E328" s="2">
        <v>24499</v>
      </c>
      <c r="F328" s="2">
        <v>50000</v>
      </c>
      <c r="G328" s="2" t="str">
        <f>IF(E328&lt;200,"&lt;₹200",IF(E328&lt;=500,"₹200-₹500","&gt;₹500"))</f>
        <v>&gt;₹500</v>
      </c>
      <c r="H328" s="2">
        <f>IF(I328&gt;=50%,1,0)</f>
        <v>1</v>
      </c>
      <c r="I328" s="1">
        <v>0.51</v>
      </c>
      <c r="J328" s="1">
        <f>(K328)+(M328/1000)</f>
        <v>7.4179999999999993</v>
      </c>
      <c r="K328">
        <v>3.9</v>
      </c>
      <c r="L328">
        <f>IF(Table2[[#This Row],[rating_count]]&lt;1000,1,0)</f>
        <v>0</v>
      </c>
      <c r="M328" s="4">
        <v>3518</v>
      </c>
      <c r="N328" s="4">
        <f>PRODUCT(F328,M328)</f>
        <v>175900000</v>
      </c>
      <c r="O328" t="s">
        <v>2849</v>
      </c>
      <c r="P328" t="s">
        <v>2850</v>
      </c>
      <c r="Q328" t="s">
        <v>2851</v>
      </c>
      <c r="R328" t="s">
        <v>2852</v>
      </c>
      <c r="S328" t="s">
        <v>2853</v>
      </c>
      <c r="T328" t="s">
        <v>2854</v>
      </c>
      <c r="U328" t="s">
        <v>2855</v>
      </c>
      <c r="V328" t="s">
        <v>2856</v>
      </c>
    </row>
    <row r="329" spans="1:22">
      <c r="A329" t="s">
        <v>2857</v>
      </c>
      <c r="B329" t="s">
        <v>2858</v>
      </c>
      <c r="C329" t="str">
        <f>PROPER(Table2[[#This Row],[product_name_old]])</f>
        <v>Kodak 80 Cm (32 Inches) Hd Ready Certified Android Smart Led Tv 32Hdx7Xprobl (Black)</v>
      </c>
      <c r="D329" s="14" t="s">
        <v>168</v>
      </c>
      <c r="E329" s="2">
        <v>10499</v>
      </c>
      <c r="F329" s="2">
        <v>19499</v>
      </c>
      <c r="G329" s="2" t="str">
        <f>IF(E329&lt;200,"&lt;₹200",IF(E329&lt;=500,"₹200-₹500","&gt;₹500"))</f>
        <v>&gt;₹500</v>
      </c>
      <c r="H329" s="2">
        <f>IF(I329&gt;=50%,1,0)</f>
        <v>0</v>
      </c>
      <c r="I329" s="1">
        <v>0.46</v>
      </c>
      <c r="J329" s="1">
        <f>(K329)+(M329/1000)</f>
        <v>5.71</v>
      </c>
      <c r="K329">
        <v>4.2</v>
      </c>
      <c r="L329">
        <f>IF(Table2[[#This Row],[rating_count]]&lt;1000,1,0)</f>
        <v>0</v>
      </c>
      <c r="M329" s="4">
        <v>1510</v>
      </c>
      <c r="N329" s="4">
        <f>PRODUCT(F329,M329)</f>
        <v>29443490</v>
      </c>
      <c r="O329" t="s">
        <v>2859</v>
      </c>
      <c r="P329" t="s">
        <v>2661</v>
      </c>
      <c r="Q329" t="s">
        <v>2662</v>
      </c>
      <c r="R329" t="s">
        <v>2663</v>
      </c>
      <c r="S329" t="s">
        <v>2664</v>
      </c>
      <c r="T329" t="s">
        <v>2665</v>
      </c>
      <c r="U329" t="s">
        <v>2860</v>
      </c>
      <c r="V329" t="s">
        <v>2861</v>
      </c>
    </row>
    <row r="330" spans="1:22">
      <c r="A330" t="s">
        <v>2862</v>
      </c>
      <c r="B330" t="s">
        <v>2863</v>
      </c>
      <c r="C330" t="str">
        <f>PROPER(Table2[[#This Row],[product_name_old]])</f>
        <v>Synqe Type C To Type C Short Fast Charging 60W Cable Compatible With Samsung Galaxy Z Fold3 5G, Z Flip3 5G, S22 5G, S22 Ultra, S21, S20, S20Fe, A52, A73, A53 (0.25M, Black)</v>
      </c>
      <c r="D330" s="14" t="s">
        <v>18</v>
      </c>
      <c r="E330">
        <v>349</v>
      </c>
      <c r="F330">
        <v>999</v>
      </c>
      <c r="G330" s="2" t="str">
        <f>IF(E330&lt;200,"&lt;₹200",IF(E330&lt;=500,"₹200-₹500","&gt;₹500"))</f>
        <v>₹200-₹500</v>
      </c>
      <c r="H330" s="2">
        <f>IF(I330&gt;=50%,1,0)</f>
        <v>1</v>
      </c>
      <c r="I330" s="1">
        <v>0.65</v>
      </c>
      <c r="J330" s="1">
        <f>(K330)+(M330/1000)</f>
        <v>5.1379999999999999</v>
      </c>
      <c r="K330">
        <v>4.3</v>
      </c>
      <c r="L330">
        <f>IF(Table2[[#This Row],[rating_count]]&lt;1000,1,0)</f>
        <v>1</v>
      </c>
      <c r="M330" s="4">
        <v>838</v>
      </c>
      <c r="N330" s="4">
        <f>PRODUCT(F330,M330)</f>
        <v>837162</v>
      </c>
      <c r="O330" t="s">
        <v>2864</v>
      </c>
      <c r="P330" t="s">
        <v>2737</v>
      </c>
      <c r="Q330" t="s">
        <v>2738</v>
      </c>
      <c r="R330" t="s">
        <v>2739</v>
      </c>
      <c r="S330" t="s">
        <v>2740</v>
      </c>
      <c r="T330" t="s">
        <v>2741</v>
      </c>
      <c r="U330" t="s">
        <v>2865</v>
      </c>
      <c r="V330" t="s">
        <v>2866</v>
      </c>
    </row>
    <row r="331" spans="1:22">
      <c r="A331" t="s">
        <v>2867</v>
      </c>
      <c r="B331" t="s">
        <v>2868</v>
      </c>
      <c r="C331" t="str">
        <f>PROPER(Table2[[#This Row],[product_name_old]])</f>
        <v>Airtel Digitaltv Hd Setup Box Remote</v>
      </c>
      <c r="D331" s="14" t="s">
        <v>458</v>
      </c>
      <c r="E331">
        <v>197</v>
      </c>
      <c r="F331">
        <v>499</v>
      </c>
      <c r="G331" s="2" t="str">
        <f>IF(E331&lt;200,"&lt;₹200",IF(E331&lt;=500,"₹200-₹500","&gt;₹500"))</f>
        <v>&lt;₹200</v>
      </c>
      <c r="H331" s="2">
        <f>IF(I331&gt;=50%,1,0)</f>
        <v>1</v>
      </c>
      <c r="I331" s="1">
        <v>0.61</v>
      </c>
      <c r="J331" s="1">
        <f>(K331)+(M331/1000)</f>
        <v>3.9359999999999999</v>
      </c>
      <c r="K331">
        <v>3.8</v>
      </c>
      <c r="L331">
        <f>IF(Table2[[#This Row],[rating_count]]&lt;1000,1,0)</f>
        <v>1</v>
      </c>
      <c r="M331" s="4">
        <v>136</v>
      </c>
      <c r="N331" s="4">
        <f>PRODUCT(F331,M331)</f>
        <v>67864</v>
      </c>
      <c r="O331" t="s">
        <v>2869</v>
      </c>
      <c r="P331" t="s">
        <v>2870</v>
      </c>
      <c r="Q331" t="s">
        <v>2871</v>
      </c>
      <c r="R331" t="s">
        <v>2872</v>
      </c>
      <c r="S331" t="s">
        <v>2873</v>
      </c>
      <c r="T331" t="s">
        <v>2874</v>
      </c>
      <c r="U331" t="s">
        <v>2875</v>
      </c>
      <c r="V331" t="s">
        <v>2876</v>
      </c>
    </row>
    <row r="332" spans="1:22">
      <c r="A332" t="s">
        <v>2877</v>
      </c>
      <c r="B332" t="s">
        <v>2878</v>
      </c>
      <c r="C332" t="str">
        <f>PROPER(Table2[[#This Row],[product_name_old]])</f>
        <v>Airtel Digital Tv Hd Set Top Box With Fta Pack | Unlimited Entertainment + Recording Feature + Free Standard Installation (6 Months Pack)</v>
      </c>
      <c r="D332" s="14" t="s">
        <v>1965</v>
      </c>
      <c r="E332" s="2">
        <v>1299</v>
      </c>
      <c r="F332" s="2">
        <v>2499</v>
      </c>
      <c r="G332" s="2" t="str">
        <f>IF(E332&lt;200,"&lt;₹200",IF(E332&lt;=500,"₹200-₹500","&gt;₹500"))</f>
        <v>&gt;₹500</v>
      </c>
      <c r="H332" s="2">
        <f>IF(I332&gt;=50%,1,0)</f>
        <v>0</v>
      </c>
      <c r="I332" s="1">
        <v>0.48</v>
      </c>
      <c r="J332" s="1">
        <f>(K332)+(M332/1000)</f>
        <v>4.601</v>
      </c>
      <c r="K332">
        <v>4.3</v>
      </c>
      <c r="L332">
        <f>IF(Table2[[#This Row],[rating_count]]&lt;1000,1,0)</f>
        <v>1</v>
      </c>
      <c r="M332" s="4">
        <v>301</v>
      </c>
      <c r="N332" s="4">
        <f>PRODUCT(F332,M332)</f>
        <v>752199</v>
      </c>
      <c r="O332" t="s">
        <v>2879</v>
      </c>
      <c r="P332" t="s">
        <v>2880</v>
      </c>
      <c r="Q332" t="s">
        <v>2881</v>
      </c>
      <c r="R332" t="s">
        <v>2882</v>
      </c>
      <c r="S332" t="s">
        <v>2883</v>
      </c>
      <c r="T332" t="s">
        <v>2884</v>
      </c>
      <c r="U332" t="s">
        <v>2885</v>
      </c>
      <c r="V332" t="s">
        <v>2886</v>
      </c>
    </row>
    <row r="333" spans="1:22">
      <c r="A333" t="s">
        <v>2887</v>
      </c>
      <c r="B333" t="s">
        <v>2888</v>
      </c>
      <c r="C333" t="str">
        <f>PROPER(Table2[[#This Row],[product_name_old]])</f>
        <v>Esr Usb C To Lightning Cable, 10 Ft (3 M), Mfi-Certified, Braided Nylon Power Delivery Fast Charging For Iphone 14/14 Plus/14 Pro/14 Pro Max, Iphone 13/12/11/X/8 Series, Use With Type-C Chargers, Black</v>
      </c>
      <c r="D333" s="14" t="s">
        <v>18</v>
      </c>
      <c r="E333" s="2">
        <v>1519</v>
      </c>
      <c r="F333" s="2">
        <v>1899</v>
      </c>
      <c r="G333" s="2" t="str">
        <f>IF(E333&lt;200,"&lt;₹200",IF(E333&lt;=500,"₹200-₹500","&gt;₹500"))</f>
        <v>&gt;₹500</v>
      </c>
      <c r="H333" s="2">
        <f>IF(I333&gt;=50%,1,0)</f>
        <v>0</v>
      </c>
      <c r="I333" s="1">
        <v>0.2</v>
      </c>
      <c r="J333" s="1">
        <f>(K333)+(M333/1000)</f>
        <v>24.163000000000004</v>
      </c>
      <c r="K333">
        <v>4.4000000000000004</v>
      </c>
      <c r="L333">
        <f>IF(Table2[[#This Row],[rating_count]]&lt;1000,1,0)</f>
        <v>0</v>
      </c>
      <c r="M333" s="4">
        <v>19763</v>
      </c>
      <c r="N333" s="4">
        <f>PRODUCT(F333,M333)</f>
        <v>37529937</v>
      </c>
      <c r="O333" t="s">
        <v>2889</v>
      </c>
      <c r="P333" t="s">
        <v>2890</v>
      </c>
      <c r="Q333" t="s">
        <v>2891</v>
      </c>
      <c r="R333" t="s">
        <v>2892</v>
      </c>
      <c r="S333" t="s">
        <v>2893</v>
      </c>
      <c r="T333" t="s">
        <v>2894</v>
      </c>
      <c r="U333" t="s">
        <v>2895</v>
      </c>
      <c r="V333" t="s">
        <v>2896</v>
      </c>
    </row>
    <row r="334" spans="1:22">
      <c r="A334" t="s">
        <v>2897</v>
      </c>
      <c r="B334" t="s">
        <v>2898</v>
      </c>
      <c r="C334" t="str">
        <f>PROPER(Table2[[#This Row],[product_name_old]])</f>
        <v>Mi 138.8 Cm (55 Inches) 5X Series 4K Ultra Hd Led Smart Android Tv L55M6-Es (Grey)</v>
      </c>
      <c r="D334" s="14" t="s">
        <v>168</v>
      </c>
      <c r="E334" s="2">
        <v>46999</v>
      </c>
      <c r="F334" s="2">
        <v>69999</v>
      </c>
      <c r="G334" s="2" t="str">
        <f>IF(E334&lt;200,"&lt;₹200",IF(E334&lt;=500,"₹200-₹500","&gt;₹500"))</f>
        <v>&gt;₹500</v>
      </c>
      <c r="H334" s="2">
        <f>IF(I334&gt;=50%,1,0)</f>
        <v>0</v>
      </c>
      <c r="I334" s="1">
        <v>0.33</v>
      </c>
      <c r="J334" s="1">
        <f>(K334)+(M334/1000)</f>
        <v>25.552</v>
      </c>
      <c r="K334">
        <v>4.3</v>
      </c>
      <c r="L334">
        <f>IF(Table2[[#This Row],[rating_count]]&lt;1000,1,0)</f>
        <v>0</v>
      </c>
      <c r="M334" s="4">
        <v>21252</v>
      </c>
      <c r="N334" s="4">
        <f>PRODUCT(F334,M334)</f>
        <v>1487618748</v>
      </c>
      <c r="O334" t="s">
        <v>2899</v>
      </c>
      <c r="P334" t="s">
        <v>2900</v>
      </c>
      <c r="Q334" t="s">
        <v>2901</v>
      </c>
      <c r="R334" t="s">
        <v>2902</v>
      </c>
      <c r="S334" t="s">
        <v>2903</v>
      </c>
      <c r="T334" t="s">
        <v>2904</v>
      </c>
      <c r="U334" t="s">
        <v>2905</v>
      </c>
      <c r="V334" t="s">
        <v>2906</v>
      </c>
    </row>
    <row r="335" spans="1:22">
      <c r="A335" t="s">
        <v>2907</v>
      </c>
      <c r="B335" t="s">
        <v>2908</v>
      </c>
      <c r="C335" t="str">
        <f>PROPER(Table2[[#This Row],[product_name_old]])</f>
        <v>Storite Usb Extension Cable Usb 3.0 Male To Female Extension Cable High Speed 5Gbps Extension Cable Data Transfer For Keyboard, Mouse, Flash Drive, Hard Drive, Printer And More- 1.5M - Blue</v>
      </c>
      <c r="D335" s="14" t="s">
        <v>18</v>
      </c>
      <c r="E335">
        <v>299</v>
      </c>
      <c r="F335">
        <v>799</v>
      </c>
      <c r="G335" s="2" t="str">
        <f>IF(E335&lt;200,"&lt;₹200",IF(E335&lt;=500,"₹200-₹500","&gt;₹500"))</f>
        <v>₹200-₹500</v>
      </c>
      <c r="H335" s="2">
        <f>IF(I335&gt;=50%,1,0)</f>
        <v>1</v>
      </c>
      <c r="I335" s="1">
        <v>0.63</v>
      </c>
      <c r="J335" s="1">
        <f>(K335)+(M335/1000)</f>
        <v>6.202</v>
      </c>
      <c r="K335">
        <v>4.3</v>
      </c>
      <c r="L335">
        <f>IF(Table2[[#This Row],[rating_count]]&lt;1000,1,0)</f>
        <v>0</v>
      </c>
      <c r="M335" s="4">
        <v>1902</v>
      </c>
      <c r="N335" s="4">
        <f>PRODUCT(F335,M335)</f>
        <v>1519698</v>
      </c>
      <c r="O335" t="s">
        <v>2909</v>
      </c>
      <c r="P335" t="s">
        <v>2910</v>
      </c>
      <c r="Q335" t="s">
        <v>2911</v>
      </c>
      <c r="R335" t="s">
        <v>2912</v>
      </c>
      <c r="S335" t="s">
        <v>2913</v>
      </c>
      <c r="T335" t="s">
        <v>2914</v>
      </c>
      <c r="U335" t="s">
        <v>2915</v>
      </c>
      <c r="V335" t="s">
        <v>2916</v>
      </c>
    </row>
    <row r="336" spans="1:22">
      <c r="A336" t="s">
        <v>2917</v>
      </c>
      <c r="B336" t="s">
        <v>2918</v>
      </c>
      <c r="C336" t="str">
        <f>PROPER(Table2[[#This Row],[product_name_old]])</f>
        <v>Fire-Boltt Ninja Call Pro Plus 1.83" Smart Watch With Bluetooth Calling, Ai Voice Assistance, 100 Sports Modes Ip67 Rating, 240*280 Pixel High Resolution</v>
      </c>
      <c r="D336" s="14" t="s">
        <v>2919</v>
      </c>
      <c r="E336" s="2">
        <v>1799</v>
      </c>
      <c r="F336" s="2">
        <v>19999</v>
      </c>
      <c r="G336" s="2" t="str">
        <f>IF(E336&lt;200,"&lt;₹200",IF(E336&lt;=500,"₹200-₹500","&gt;₹500"))</f>
        <v>&gt;₹500</v>
      </c>
      <c r="H336" s="2">
        <f>IF(I336&gt;=50%,1,0)</f>
        <v>1</v>
      </c>
      <c r="I336" s="1">
        <v>0.91</v>
      </c>
      <c r="J336" s="1">
        <f>(K336)+(M336/1000)</f>
        <v>18.137</v>
      </c>
      <c r="K336">
        <v>4.2</v>
      </c>
      <c r="L336">
        <f>IF(Table2[[#This Row],[rating_count]]&lt;1000,1,0)</f>
        <v>0</v>
      </c>
      <c r="M336" s="4">
        <v>13937</v>
      </c>
      <c r="N336" s="4">
        <f>PRODUCT(F336,M336)</f>
        <v>278726063</v>
      </c>
      <c r="O336" t="s">
        <v>2920</v>
      </c>
      <c r="P336" t="s">
        <v>2921</v>
      </c>
      <c r="Q336" t="s">
        <v>2922</v>
      </c>
      <c r="R336" t="s">
        <v>2923</v>
      </c>
      <c r="S336" t="s">
        <v>2924</v>
      </c>
      <c r="T336" t="s">
        <v>2925</v>
      </c>
      <c r="U336" t="s">
        <v>2926</v>
      </c>
      <c r="V336" t="s">
        <v>2927</v>
      </c>
    </row>
    <row r="337" spans="1:22">
      <c r="A337" t="s">
        <v>2928</v>
      </c>
      <c r="B337" t="s">
        <v>2929</v>
      </c>
      <c r="C337" t="str">
        <f>PROPER(Table2[[#This Row],[product_name_old]])</f>
        <v>Fire-Boltt Phoenix Smart Watch With Bluetooth Calling 1.3",120+ Sports Modes, 240*240 Px High Res With Spo2, Heart Rate Monitoring &amp; Ip67 Rating</v>
      </c>
      <c r="D337" s="14" t="s">
        <v>2919</v>
      </c>
      <c r="E337" s="2">
        <v>1998</v>
      </c>
      <c r="F337" s="2">
        <v>9999</v>
      </c>
      <c r="G337" s="2" t="str">
        <f>IF(E337&lt;200,"&lt;₹200",IF(E337&lt;=500,"₹200-₹500","&gt;₹500"))</f>
        <v>&gt;₹500</v>
      </c>
      <c r="H337" s="2">
        <f>IF(I337&gt;=50%,1,0)</f>
        <v>1</v>
      </c>
      <c r="I337" s="1">
        <v>0.8</v>
      </c>
      <c r="J337" s="1">
        <f>(K337)+(M337/1000)</f>
        <v>31.996000000000002</v>
      </c>
      <c r="K337">
        <v>4.3</v>
      </c>
      <c r="L337">
        <f>IF(Table2[[#This Row],[rating_count]]&lt;1000,1,0)</f>
        <v>0</v>
      </c>
      <c r="M337" s="4">
        <v>27696</v>
      </c>
      <c r="N337" s="4">
        <f>PRODUCT(F337,M337)</f>
        <v>276932304</v>
      </c>
      <c r="O337" t="s">
        <v>2930</v>
      </c>
      <c r="P337" t="s">
        <v>2931</v>
      </c>
      <c r="Q337" t="s">
        <v>2932</v>
      </c>
      <c r="R337" t="s">
        <v>2933</v>
      </c>
      <c r="S337" t="s">
        <v>2934</v>
      </c>
      <c r="T337" t="s">
        <v>2935</v>
      </c>
      <c r="U337" t="s">
        <v>2936</v>
      </c>
      <c r="V337" t="s">
        <v>2937</v>
      </c>
    </row>
    <row r="338" spans="1:22">
      <c r="A338" t="s">
        <v>2938</v>
      </c>
      <c r="B338" t="s">
        <v>2939</v>
      </c>
      <c r="C338" t="str">
        <f>PROPER(Table2[[#This Row],[product_name_old]])</f>
        <v>Boat Wave Call Smart Watch, Smart Talk With Advanced Dedicated Bluetooth Calling Chip, 1.69‚Äù Hd Display With 550 Nits &amp; 70% Color Gamut, 150+ Watch Faces, Multi-Sport Modes,Hr,Spo2, Ip68(Active Black)</v>
      </c>
      <c r="D338" s="14" t="s">
        <v>2919</v>
      </c>
      <c r="E338" s="2">
        <v>1999</v>
      </c>
      <c r="F338" s="2">
        <v>7990</v>
      </c>
      <c r="G338" s="2" t="str">
        <f>IF(E338&lt;200,"&lt;₹200",IF(E338&lt;=500,"₹200-₹500","&gt;₹500"))</f>
        <v>&gt;₹500</v>
      </c>
      <c r="H338" s="2">
        <f>IF(I338&gt;=50%,1,0)</f>
        <v>1</v>
      </c>
      <c r="I338" s="1">
        <v>0.75</v>
      </c>
      <c r="J338" s="1">
        <f>(K338)+(M338/1000)</f>
        <v>21.631</v>
      </c>
      <c r="K338">
        <v>3.8</v>
      </c>
      <c r="L338">
        <f>IF(Table2[[#This Row],[rating_count]]&lt;1000,1,0)</f>
        <v>0</v>
      </c>
      <c r="M338" s="4">
        <v>17831</v>
      </c>
      <c r="N338" s="4">
        <f>PRODUCT(F338,M338)</f>
        <v>142469690</v>
      </c>
      <c r="O338" t="s">
        <v>2940</v>
      </c>
      <c r="P338" t="s">
        <v>2941</v>
      </c>
      <c r="Q338" t="s">
        <v>2942</v>
      </c>
      <c r="R338" t="s">
        <v>2943</v>
      </c>
      <c r="S338" t="s">
        <v>2944</v>
      </c>
      <c r="T338" t="s">
        <v>2945</v>
      </c>
      <c r="U338" t="s">
        <v>2946</v>
      </c>
      <c r="V338" t="s">
        <v>2947</v>
      </c>
    </row>
    <row r="339" spans="1:22">
      <c r="A339" t="s">
        <v>2948</v>
      </c>
      <c r="B339" t="s">
        <v>2949</v>
      </c>
      <c r="C339" t="str">
        <f>PROPER(Table2[[#This Row],[product_name_old]])</f>
        <v>Mi Power Bank 3I 20000Mah Lithium Polymer 18W Fast Power Delivery Charging | Input- Type C | Micro Usb| Triple Output | Sandstone Black</v>
      </c>
      <c r="D339" s="14" t="s">
        <v>2950</v>
      </c>
      <c r="E339" s="2">
        <v>2049</v>
      </c>
      <c r="F339" s="2">
        <v>2199</v>
      </c>
      <c r="G339" s="2" t="str">
        <f>IF(E339&lt;200,"&lt;₹200",IF(E339&lt;=500,"₹200-₹500","&gt;₹500"))</f>
        <v>&gt;₹500</v>
      </c>
      <c r="H339" s="2">
        <f>IF(I339&gt;=50%,1,0)</f>
        <v>0</v>
      </c>
      <c r="I339" s="1">
        <v>7.0000000000000007E-2</v>
      </c>
      <c r="J339" s="1">
        <f>(K339)+(M339/1000)</f>
        <v>183.21200000000002</v>
      </c>
      <c r="K339">
        <v>4.3</v>
      </c>
      <c r="L339">
        <f>IF(Table2[[#This Row],[rating_count]]&lt;1000,1,0)</f>
        <v>0</v>
      </c>
      <c r="M339" s="4">
        <v>178912</v>
      </c>
      <c r="N339" s="4">
        <f>PRODUCT(F339,M339)</f>
        <v>393427488</v>
      </c>
      <c r="O339" t="s">
        <v>2951</v>
      </c>
      <c r="P339" t="s">
        <v>2952</v>
      </c>
      <c r="Q339" t="s">
        <v>2953</v>
      </c>
      <c r="R339" t="s">
        <v>2954</v>
      </c>
      <c r="S339" t="s">
        <v>2955</v>
      </c>
      <c r="T339" t="s">
        <v>2956</v>
      </c>
      <c r="U339" t="s">
        <v>2957</v>
      </c>
      <c r="V339" t="s">
        <v>2958</v>
      </c>
    </row>
    <row r="340" spans="1:22">
      <c r="A340" t="s">
        <v>2959</v>
      </c>
      <c r="B340" t="s">
        <v>2960</v>
      </c>
      <c r="C340" t="str">
        <f>PROPER(Table2[[#This Row],[product_name_old]])</f>
        <v>Redmi A1 (Light Blue, 2Gb Ram, 32Gb Storage) | Segment Best Ai Dual Cam | 5000Mah Battery | Leather Texture Design | Android 12</v>
      </c>
      <c r="D340" s="14" t="s">
        <v>2961</v>
      </c>
      <c r="E340" s="2">
        <v>6499</v>
      </c>
      <c r="F340" s="2">
        <v>8999</v>
      </c>
      <c r="G340" s="2" t="str">
        <f>IF(E340&lt;200,"&lt;₹200",IF(E340&lt;=500,"₹200-₹500","&gt;₹500"))</f>
        <v>&gt;₹500</v>
      </c>
      <c r="H340" s="2">
        <f>IF(I340&gt;=50%,1,0)</f>
        <v>0</v>
      </c>
      <c r="I340" s="1">
        <v>0.28000000000000003</v>
      </c>
      <c r="J340" s="1">
        <f>(K340)+(M340/1000)</f>
        <v>11.807</v>
      </c>
      <c r="K340">
        <v>4</v>
      </c>
      <c r="L340">
        <f>IF(Table2[[#This Row],[rating_count]]&lt;1000,1,0)</f>
        <v>0</v>
      </c>
      <c r="M340" s="4">
        <v>7807</v>
      </c>
      <c r="N340" s="4">
        <f>PRODUCT(F340,M340)</f>
        <v>70255193</v>
      </c>
      <c r="O340" t="s">
        <v>2962</v>
      </c>
      <c r="P340" t="s">
        <v>2963</v>
      </c>
      <c r="Q340" t="s">
        <v>2964</v>
      </c>
      <c r="R340" t="s">
        <v>2965</v>
      </c>
      <c r="S340" t="s">
        <v>2966</v>
      </c>
      <c r="T340" t="s">
        <v>2967</v>
      </c>
      <c r="U340" t="s">
        <v>2968</v>
      </c>
      <c r="V340" t="s">
        <v>2969</v>
      </c>
    </row>
    <row r="341" spans="1:22">
      <c r="A341" t="s">
        <v>2970</v>
      </c>
      <c r="B341" t="s">
        <v>2971</v>
      </c>
      <c r="C341" t="str">
        <f>PROPER(Table2[[#This Row],[product_name_old]])</f>
        <v>Oneplus Nord 2T 5G (Jade Fog, 8Gb Ram, 128Gb Storage)</v>
      </c>
      <c r="D341" s="14" t="s">
        <v>2961</v>
      </c>
      <c r="E341" s="2">
        <v>28999</v>
      </c>
      <c r="F341" s="2">
        <v>28999</v>
      </c>
      <c r="G341" s="2" t="str">
        <f>IF(E341&lt;200,"&lt;₹200",IF(E341&lt;=500,"₹200-₹500","&gt;₹500"))</f>
        <v>&gt;₹500</v>
      </c>
      <c r="H341" s="2">
        <f>IF(I341&gt;=50%,1,0)</f>
        <v>0</v>
      </c>
      <c r="I341" s="1">
        <v>0</v>
      </c>
      <c r="J341" s="1">
        <f>(K341)+(M341/1000)</f>
        <v>21.715</v>
      </c>
      <c r="K341">
        <v>4.3</v>
      </c>
      <c r="L341">
        <f>IF(Table2[[#This Row],[rating_count]]&lt;1000,1,0)</f>
        <v>0</v>
      </c>
      <c r="M341" s="4">
        <v>17415</v>
      </c>
      <c r="N341" s="4">
        <f>PRODUCT(F341,M341)</f>
        <v>505017585</v>
      </c>
      <c r="O341" t="s">
        <v>2972</v>
      </c>
      <c r="P341" t="s">
        <v>2973</v>
      </c>
      <c r="Q341" t="s">
        <v>2974</v>
      </c>
      <c r="R341" t="s">
        <v>2975</v>
      </c>
      <c r="S341" t="s">
        <v>2976</v>
      </c>
      <c r="T341" t="s">
        <v>2977</v>
      </c>
      <c r="U341" t="s">
        <v>2978</v>
      </c>
      <c r="V341" t="s">
        <v>2979</v>
      </c>
    </row>
    <row r="342" spans="1:22">
      <c r="A342" t="s">
        <v>2980</v>
      </c>
      <c r="B342" t="s">
        <v>2981</v>
      </c>
      <c r="C342" t="str">
        <f>PROPER(Table2[[#This Row],[product_name_old]])</f>
        <v>Oneplus Nord 2T 5G (Gray Shadow, 8Gb Ram, 128Gb Storage)</v>
      </c>
      <c r="D342" s="14" t="s">
        <v>2961</v>
      </c>
      <c r="E342" s="2">
        <v>28999</v>
      </c>
      <c r="F342" s="2">
        <v>28999</v>
      </c>
      <c r="G342" s="2" t="str">
        <f>IF(E342&lt;200,"&lt;₹200",IF(E342&lt;=500,"₹200-₹500","&gt;₹500"))</f>
        <v>&gt;₹500</v>
      </c>
      <c r="H342" s="2">
        <f>IF(I342&gt;=50%,1,0)</f>
        <v>0</v>
      </c>
      <c r="I342" s="1">
        <v>0</v>
      </c>
      <c r="J342" s="1">
        <f>(K342)+(M342/1000)</f>
        <v>21.715</v>
      </c>
      <c r="K342">
        <v>4.3</v>
      </c>
      <c r="L342">
        <f>IF(Table2[[#This Row],[rating_count]]&lt;1000,1,0)</f>
        <v>0</v>
      </c>
      <c r="M342" s="4">
        <v>17415</v>
      </c>
      <c r="N342" s="4">
        <f>PRODUCT(F342,M342)</f>
        <v>505017585</v>
      </c>
      <c r="O342" t="s">
        <v>2982</v>
      </c>
      <c r="P342" t="s">
        <v>2973</v>
      </c>
      <c r="Q342" t="s">
        <v>2974</v>
      </c>
      <c r="R342" t="s">
        <v>2975</v>
      </c>
      <c r="S342" t="s">
        <v>2976</v>
      </c>
      <c r="T342" t="s">
        <v>2977</v>
      </c>
      <c r="U342" t="s">
        <v>2983</v>
      </c>
      <c r="V342" t="s">
        <v>2984</v>
      </c>
    </row>
    <row r="343" spans="1:22">
      <c r="A343" t="s">
        <v>2985</v>
      </c>
      <c r="B343" t="s">
        <v>2986</v>
      </c>
      <c r="C343" t="str">
        <f>PROPER(Table2[[#This Row],[product_name_old]])</f>
        <v>Redmi A1 (Black, 2Gb Ram, 32Gb Storage) | Segment Best Ai Dual Cam | 5000Mah Battery | Leather Texture Design | Android 12</v>
      </c>
      <c r="D343" s="14" t="s">
        <v>2961</v>
      </c>
      <c r="E343" s="2">
        <v>6499</v>
      </c>
      <c r="F343" s="2">
        <v>8999</v>
      </c>
      <c r="G343" s="2" t="str">
        <f>IF(E343&lt;200,"&lt;₹200",IF(E343&lt;=500,"₹200-₹500","&gt;₹500"))</f>
        <v>&gt;₹500</v>
      </c>
      <c r="H343" s="2">
        <f>IF(I343&gt;=50%,1,0)</f>
        <v>0</v>
      </c>
      <c r="I343" s="1">
        <v>0.28000000000000003</v>
      </c>
      <c r="J343" s="1">
        <f>(K343)+(M343/1000)</f>
        <v>11.807</v>
      </c>
      <c r="K343">
        <v>4</v>
      </c>
      <c r="L343">
        <f>IF(Table2[[#This Row],[rating_count]]&lt;1000,1,0)</f>
        <v>0</v>
      </c>
      <c r="M343" s="4">
        <v>7807</v>
      </c>
      <c r="N343" s="4">
        <f>PRODUCT(F343,M343)</f>
        <v>70255193</v>
      </c>
      <c r="O343" t="s">
        <v>2962</v>
      </c>
      <c r="P343" t="s">
        <v>2963</v>
      </c>
      <c r="Q343" t="s">
        <v>2964</v>
      </c>
      <c r="R343" t="s">
        <v>2965</v>
      </c>
      <c r="S343" t="s">
        <v>2966</v>
      </c>
      <c r="T343" t="s">
        <v>2967</v>
      </c>
      <c r="U343" t="s">
        <v>2987</v>
      </c>
      <c r="V343" t="s">
        <v>2988</v>
      </c>
    </row>
    <row r="344" spans="1:22">
      <c r="A344" t="s">
        <v>2989</v>
      </c>
      <c r="B344" t="s">
        <v>2990</v>
      </c>
      <c r="C344" t="str">
        <f>PROPER(Table2[[#This Row],[product_name_old]])</f>
        <v>Redmi A1 (Light Green, 2Gb Ram 32Gb Rom) | Segment Best Ai Dual Cam | 5000Mah Battery | Leather Texture Design | Android 12</v>
      </c>
      <c r="D344" s="14" t="s">
        <v>2961</v>
      </c>
      <c r="E344" s="2">
        <v>6499</v>
      </c>
      <c r="F344" s="2">
        <v>8999</v>
      </c>
      <c r="G344" s="2" t="str">
        <f>IF(E344&lt;200,"&lt;₹200",IF(E344&lt;=500,"₹200-₹500","&gt;₹500"))</f>
        <v>&gt;₹500</v>
      </c>
      <c r="H344" s="2">
        <f>IF(I344&gt;=50%,1,0)</f>
        <v>0</v>
      </c>
      <c r="I344" s="1">
        <v>0.28000000000000003</v>
      </c>
      <c r="J344" s="1">
        <f>(K344)+(M344/1000)</f>
        <v>11.807</v>
      </c>
      <c r="K344">
        <v>4</v>
      </c>
      <c r="L344">
        <f>IF(Table2[[#This Row],[rating_count]]&lt;1000,1,0)</f>
        <v>0</v>
      </c>
      <c r="M344" s="4">
        <v>7807</v>
      </c>
      <c r="N344" s="4">
        <f>PRODUCT(F344,M344)</f>
        <v>70255193</v>
      </c>
      <c r="O344" t="s">
        <v>2962</v>
      </c>
      <c r="P344" t="s">
        <v>2963</v>
      </c>
      <c r="Q344" t="s">
        <v>2964</v>
      </c>
      <c r="R344" t="s">
        <v>2965</v>
      </c>
      <c r="S344" t="s">
        <v>2966</v>
      </c>
      <c r="T344" t="s">
        <v>2967</v>
      </c>
      <c r="U344" t="s">
        <v>2991</v>
      </c>
      <c r="V344" t="s">
        <v>2992</v>
      </c>
    </row>
    <row r="345" spans="1:22">
      <c r="A345" t="s">
        <v>2993</v>
      </c>
      <c r="B345" t="s">
        <v>2994</v>
      </c>
      <c r="C345" t="str">
        <f>PROPER(Table2[[#This Row],[product_name_old]])</f>
        <v>Sandisk Ultra¬Æ Microsdxc‚Ñ¢ Uhs-I Card, 64Gb, 140Mb/S R, 10 Y Warranty, For Smartphones</v>
      </c>
      <c r="D345" s="14" t="s">
        <v>2995</v>
      </c>
      <c r="E345">
        <v>569</v>
      </c>
      <c r="F345" s="2">
        <v>1000</v>
      </c>
      <c r="G345" s="2" t="str">
        <f>IF(E345&lt;200,"&lt;₹200",IF(E345&lt;=500,"₹200-₹500","&gt;₹500"))</f>
        <v>&gt;₹500</v>
      </c>
      <c r="H345" s="2">
        <f>IF(I345&gt;=50%,1,0)</f>
        <v>0</v>
      </c>
      <c r="I345" s="1">
        <v>0.43</v>
      </c>
      <c r="J345" s="1">
        <f>(K345)+(M345/1000)</f>
        <v>71.659000000000006</v>
      </c>
      <c r="K345">
        <v>4.4000000000000004</v>
      </c>
      <c r="L345">
        <f>IF(Table2[[#This Row],[rating_count]]&lt;1000,1,0)</f>
        <v>0</v>
      </c>
      <c r="M345" s="4">
        <v>67259</v>
      </c>
      <c r="N345" s="4">
        <f>PRODUCT(F345,M345)</f>
        <v>67259000</v>
      </c>
      <c r="O345" t="s">
        <v>2996</v>
      </c>
      <c r="P345" t="s">
        <v>2997</v>
      </c>
      <c r="Q345" t="s">
        <v>2998</v>
      </c>
      <c r="R345" t="s">
        <v>2999</v>
      </c>
      <c r="S345" t="s">
        <v>3000</v>
      </c>
      <c r="T345" t="s">
        <v>3001</v>
      </c>
      <c r="U345" t="s">
        <v>3002</v>
      </c>
      <c r="V345" t="s">
        <v>3003</v>
      </c>
    </row>
    <row r="346" spans="1:22">
      <c r="A346" t="s">
        <v>3004</v>
      </c>
      <c r="B346" t="s">
        <v>3005</v>
      </c>
      <c r="C346" t="str">
        <f>PROPER(Table2[[#This Row],[product_name_old]])</f>
        <v>Noise Pulse Go Buzz Smart Watch Bluetooth Calling With 1.69" Display, 550 Nits, 150+ Cloud Watch Face, Spo2, Heart Rate Tracking, 100 Sports Mode With Auto Detection, Longer Battery (Jet Black)</v>
      </c>
      <c r="D346" s="14" t="s">
        <v>2919</v>
      </c>
      <c r="E346" s="2">
        <v>1898</v>
      </c>
      <c r="F346" s="2">
        <v>4999</v>
      </c>
      <c r="G346" s="2" t="str">
        <f>IF(E346&lt;200,"&lt;₹200",IF(E346&lt;=500,"₹200-₹500","&gt;₹500"))</f>
        <v>&gt;₹500</v>
      </c>
      <c r="H346" s="2">
        <f>IF(I346&gt;=50%,1,0)</f>
        <v>1</v>
      </c>
      <c r="I346" s="1">
        <v>0.62</v>
      </c>
      <c r="J346" s="1">
        <f>(K346)+(M346/1000)</f>
        <v>14.789</v>
      </c>
      <c r="K346">
        <v>4.0999999999999996</v>
      </c>
      <c r="L346">
        <f>IF(Table2[[#This Row],[rating_count]]&lt;1000,1,0)</f>
        <v>0</v>
      </c>
      <c r="M346" s="4">
        <v>10689</v>
      </c>
      <c r="N346" s="4">
        <f>PRODUCT(F346,M346)</f>
        <v>53434311</v>
      </c>
      <c r="O346" t="s">
        <v>3006</v>
      </c>
      <c r="P346" t="s">
        <v>3007</v>
      </c>
      <c r="Q346" t="s">
        <v>3008</v>
      </c>
      <c r="R346" t="s">
        <v>3009</v>
      </c>
      <c r="S346" t="s">
        <v>3010</v>
      </c>
      <c r="T346" t="s">
        <v>3011</v>
      </c>
      <c r="U346" t="s">
        <v>3012</v>
      </c>
      <c r="V346" t="s">
        <v>3013</v>
      </c>
    </row>
    <row r="347" spans="1:22">
      <c r="A347" t="s">
        <v>3014</v>
      </c>
      <c r="B347" t="s">
        <v>3015</v>
      </c>
      <c r="C347" t="str">
        <f>PROPER(Table2[[#This Row],[product_name_old]])</f>
        <v>Nokia 105 Single Sim, Keypad Mobile Phone With Wireless Fm Radio | Charcoal</v>
      </c>
      <c r="D347" s="14" t="s">
        <v>3016</v>
      </c>
      <c r="E347" s="2">
        <v>1299</v>
      </c>
      <c r="F347" s="2">
        <v>1599</v>
      </c>
      <c r="G347" s="2" t="str">
        <f>IF(E347&lt;200,"&lt;₹200",IF(E347&lt;=500,"₹200-₹500","&gt;₹500"))</f>
        <v>&gt;₹500</v>
      </c>
      <c r="H347" s="2">
        <f>IF(I347&gt;=50%,1,0)</f>
        <v>0</v>
      </c>
      <c r="I347" s="1">
        <v>0.19</v>
      </c>
      <c r="J347" s="1">
        <f>(K347)+(M347/1000)</f>
        <v>132.31100000000001</v>
      </c>
      <c r="K347">
        <v>4</v>
      </c>
      <c r="L347">
        <f>IF(Table2[[#This Row],[rating_count]]&lt;1000,1,0)</f>
        <v>0</v>
      </c>
      <c r="M347" s="4">
        <v>128311</v>
      </c>
      <c r="N347" s="4">
        <f>PRODUCT(F347,M347)</f>
        <v>205169289</v>
      </c>
      <c r="O347" t="s">
        <v>3017</v>
      </c>
      <c r="P347" t="s">
        <v>3018</v>
      </c>
      <c r="Q347" t="s">
        <v>3019</v>
      </c>
      <c r="R347" t="s">
        <v>3020</v>
      </c>
      <c r="S347" t="s">
        <v>3021</v>
      </c>
      <c r="T347" t="s">
        <v>3022</v>
      </c>
      <c r="U347" t="s">
        <v>3023</v>
      </c>
      <c r="V347" t="s">
        <v>3024</v>
      </c>
    </row>
    <row r="348" spans="1:22">
      <c r="A348" t="s">
        <v>3025</v>
      </c>
      <c r="B348" t="s">
        <v>3026</v>
      </c>
      <c r="C348" t="str">
        <f>PROPER(Table2[[#This Row],[product_name_old]])</f>
        <v>Boat Wave Lite Smartwatch With 1.69" Hd Display, Sleek Metal Body, Hr &amp; Spo2 Level Monitor, 140+ Watch Faces, Activity Tracker, Multiple Sports Modes, Ip68 &amp; 7 Days Battery Life(Active Black)</v>
      </c>
      <c r="D348" s="14" t="s">
        <v>2919</v>
      </c>
      <c r="E348" s="2">
        <v>1499</v>
      </c>
      <c r="F348" s="2">
        <v>6990</v>
      </c>
      <c r="G348" s="2" t="str">
        <f>IF(E348&lt;200,"&lt;₹200",IF(E348&lt;=500,"₹200-₹500","&gt;₹500"))</f>
        <v>&gt;₹500</v>
      </c>
      <c r="H348" s="2">
        <f>IF(I348&gt;=50%,1,0)</f>
        <v>1</v>
      </c>
      <c r="I348" s="1">
        <v>0.79</v>
      </c>
      <c r="J348" s="1">
        <f>(K348)+(M348/1000)</f>
        <v>25.695999999999998</v>
      </c>
      <c r="K348">
        <v>3.9</v>
      </c>
      <c r="L348">
        <f>IF(Table2[[#This Row],[rating_count]]&lt;1000,1,0)</f>
        <v>0</v>
      </c>
      <c r="M348" s="4">
        <v>21796</v>
      </c>
      <c r="N348" s="4">
        <f>PRODUCT(F348,M348)</f>
        <v>152354040</v>
      </c>
      <c r="O348" t="s">
        <v>3027</v>
      </c>
      <c r="P348" t="s">
        <v>3028</v>
      </c>
      <c r="Q348" t="s">
        <v>3029</v>
      </c>
      <c r="R348" t="s">
        <v>3030</v>
      </c>
      <c r="S348" t="s">
        <v>3031</v>
      </c>
      <c r="T348" t="s">
        <v>3032</v>
      </c>
      <c r="U348" t="s">
        <v>3033</v>
      </c>
      <c r="V348" t="s">
        <v>3034</v>
      </c>
    </row>
    <row r="349" spans="1:22">
      <c r="A349" t="s">
        <v>3035</v>
      </c>
      <c r="B349" t="s">
        <v>3036</v>
      </c>
      <c r="C349" t="str">
        <f>PROPER(Table2[[#This Row],[product_name_old]])</f>
        <v>Jbl C100Si Wired In Ear Headphones With Mic, Jbl Pure Bass Sound, One Button Multi-Function Remote, Angled Buds For Comfort Fit (Black)</v>
      </c>
      <c r="D349" s="14" t="s">
        <v>3037</v>
      </c>
      <c r="E349">
        <v>599</v>
      </c>
      <c r="F349">
        <v>999</v>
      </c>
      <c r="G349" s="2" t="str">
        <f>IF(E349&lt;200,"&lt;₹200",IF(E349&lt;=500,"₹200-₹500","&gt;₹500"))</f>
        <v>&gt;₹500</v>
      </c>
      <c r="H349" s="2">
        <f>IF(I349&gt;=50%,1,0)</f>
        <v>0</v>
      </c>
      <c r="I349" s="1">
        <v>0.4</v>
      </c>
      <c r="J349" s="1">
        <f>(K349)+(M349/1000)</f>
        <v>196.69</v>
      </c>
      <c r="K349">
        <v>4.0999999999999996</v>
      </c>
      <c r="L349">
        <f>IF(Table2[[#This Row],[rating_count]]&lt;1000,1,0)</f>
        <v>0</v>
      </c>
      <c r="M349" s="4">
        <v>192590</v>
      </c>
      <c r="N349" s="4">
        <f>PRODUCT(F349,M349)</f>
        <v>192397410</v>
      </c>
      <c r="O349" t="s">
        <v>3038</v>
      </c>
      <c r="P349" t="s">
        <v>3039</v>
      </c>
      <c r="Q349" t="s">
        <v>3040</v>
      </c>
      <c r="R349" t="s">
        <v>3041</v>
      </c>
      <c r="S349" t="s">
        <v>3042</v>
      </c>
      <c r="T349" t="s">
        <v>3043</v>
      </c>
      <c r="U349" t="s">
        <v>3044</v>
      </c>
      <c r="V349" t="s">
        <v>3045</v>
      </c>
    </row>
    <row r="350" spans="1:22">
      <c r="A350" t="s">
        <v>3046</v>
      </c>
      <c r="B350" t="s">
        <v>3047</v>
      </c>
      <c r="C350" t="str">
        <f>PROPER(Table2[[#This Row],[product_name_old]])</f>
        <v>Samsung Galaxy M04 Dark Blue, 4Gb Ram, 64Gb Storage | Upto 8Gb Ram With Ram Plus | Mediatek Helio P35 | 5000 Mah Battery</v>
      </c>
      <c r="D350" s="14" t="s">
        <v>2961</v>
      </c>
      <c r="E350" s="2">
        <v>9499</v>
      </c>
      <c r="F350" s="2">
        <v>11999</v>
      </c>
      <c r="G350" s="2" t="str">
        <f>IF(E350&lt;200,"&lt;₹200",IF(E350&lt;=500,"₹200-₹500","&gt;₹500"))</f>
        <v>&gt;₹500</v>
      </c>
      <c r="H350" s="2">
        <f>IF(I350&gt;=50%,1,0)</f>
        <v>0</v>
      </c>
      <c r="I350" s="1">
        <v>0.21</v>
      </c>
      <c r="J350" s="1">
        <f>(K350)+(M350/1000)</f>
        <v>4.484</v>
      </c>
      <c r="K350">
        <v>4.2</v>
      </c>
      <c r="L350">
        <f>IF(Table2[[#This Row],[rating_count]]&lt;1000,1,0)</f>
        <v>1</v>
      </c>
      <c r="M350" s="4">
        <v>284</v>
      </c>
      <c r="N350" s="4">
        <f>PRODUCT(F350,M350)</f>
        <v>3407716</v>
      </c>
      <c r="O350" t="s">
        <v>3048</v>
      </c>
      <c r="P350" t="s">
        <v>3049</v>
      </c>
      <c r="Q350" t="s">
        <v>3050</v>
      </c>
      <c r="R350" t="s">
        <v>3051</v>
      </c>
      <c r="S350" t="s">
        <v>3052</v>
      </c>
      <c r="T350" t="s">
        <v>3053</v>
      </c>
      <c r="U350" t="s">
        <v>3054</v>
      </c>
      <c r="V350" t="s">
        <v>3055</v>
      </c>
    </row>
    <row r="351" spans="1:22">
      <c r="A351" t="s">
        <v>3056</v>
      </c>
      <c r="B351" t="s">
        <v>3057</v>
      </c>
      <c r="C351" t="str">
        <f>PROPER(Table2[[#This Row],[product_name_old]])</f>
        <v>Ptron Tangentbeat In-Ear Bluetooth 5.0 Wireless Headphones With Mic, Enhanced Bass, 10Mm Drivers, Clear Calls, Snug-Fit, Fast Charging, Magnetic Buds, Voice Assistant &amp; Ipx4 Wireless Neckband (Black)</v>
      </c>
      <c r="D351" s="14" t="s">
        <v>3037</v>
      </c>
      <c r="E351">
        <v>599</v>
      </c>
      <c r="F351" s="2">
        <v>2499</v>
      </c>
      <c r="G351" s="2" t="str">
        <f>IF(E351&lt;200,"&lt;₹200",IF(E351&lt;=500,"₹200-₹500","&gt;₹500"))</f>
        <v>&gt;₹500</v>
      </c>
      <c r="H351" s="2">
        <f>IF(I351&gt;=50%,1,0)</f>
        <v>1</v>
      </c>
      <c r="I351" s="1">
        <v>0.76</v>
      </c>
      <c r="J351" s="1">
        <f>(K351)+(M351/1000)</f>
        <v>62.061999999999998</v>
      </c>
      <c r="K351">
        <v>3.9</v>
      </c>
      <c r="L351">
        <f>IF(Table2[[#This Row],[rating_count]]&lt;1000,1,0)</f>
        <v>0</v>
      </c>
      <c r="M351" s="4">
        <v>58162</v>
      </c>
      <c r="N351" s="4">
        <f>PRODUCT(F351,M351)</f>
        <v>145346838</v>
      </c>
      <c r="O351" t="s">
        <v>3058</v>
      </c>
      <c r="P351" t="s">
        <v>3059</v>
      </c>
      <c r="Q351" t="s">
        <v>3060</v>
      </c>
      <c r="R351" t="s">
        <v>3061</v>
      </c>
      <c r="S351" t="s">
        <v>3062</v>
      </c>
      <c r="T351" t="s">
        <v>3063</v>
      </c>
      <c r="U351" t="s">
        <v>3064</v>
      </c>
      <c r="V351" t="s">
        <v>3065</v>
      </c>
    </row>
    <row r="352" spans="1:22">
      <c r="A352" t="s">
        <v>3066</v>
      </c>
      <c r="B352" t="s">
        <v>3067</v>
      </c>
      <c r="C352" t="str">
        <f>PROPER(Table2[[#This Row],[product_name_old]])</f>
        <v>Redmi 10A (Charcoal Black, 4Gb Ram, 64Gb Storage) | 2 Ghz Octa Core Helio G25 | 5000 Mah Battery | Finger Print Sensor | Upto 5Gb Ram With Ram Booster</v>
      </c>
      <c r="D352" s="14" t="s">
        <v>2961</v>
      </c>
      <c r="E352" s="2">
        <v>8999</v>
      </c>
      <c r="F352" s="2">
        <v>11999</v>
      </c>
      <c r="G352" s="2" t="str">
        <f>IF(E352&lt;200,"&lt;₹200",IF(E352&lt;=500,"₹200-₹500","&gt;₹500"))</f>
        <v>&gt;₹500</v>
      </c>
      <c r="H352" s="2">
        <f>IF(I352&gt;=50%,1,0)</f>
        <v>0</v>
      </c>
      <c r="I352" s="1">
        <v>0.25</v>
      </c>
      <c r="J352" s="1">
        <f>(K352)+(M352/1000)</f>
        <v>16.795999999999999</v>
      </c>
      <c r="K352">
        <v>4</v>
      </c>
      <c r="L352">
        <f>IF(Table2[[#This Row],[rating_count]]&lt;1000,1,0)</f>
        <v>0</v>
      </c>
      <c r="M352" s="4">
        <v>12796</v>
      </c>
      <c r="N352" s="4">
        <f>PRODUCT(F352,M352)</f>
        <v>153539204</v>
      </c>
      <c r="O352" t="s">
        <v>3068</v>
      </c>
      <c r="P352" t="s">
        <v>3069</v>
      </c>
      <c r="Q352" t="s">
        <v>3070</v>
      </c>
      <c r="R352" t="s">
        <v>3071</v>
      </c>
      <c r="S352" t="s">
        <v>3072</v>
      </c>
      <c r="T352" t="s">
        <v>3073</v>
      </c>
      <c r="U352" t="s">
        <v>3074</v>
      </c>
      <c r="V352" t="s">
        <v>3075</v>
      </c>
    </row>
    <row r="353" spans="1:22">
      <c r="A353" t="s">
        <v>3076</v>
      </c>
      <c r="B353" t="s">
        <v>3077</v>
      </c>
      <c r="C353" t="str">
        <f>PROPER(Table2[[#This Row],[product_name_old]])</f>
        <v>Ptron Bullet Pro 36W Pd Quick Charger, 3 Port Fast Car Charger Adapter - Compatible With All Smartphones &amp; Tablets (Black)</v>
      </c>
      <c r="D353" s="14" t="s">
        <v>3078</v>
      </c>
      <c r="E353">
        <v>349</v>
      </c>
      <c r="F353" s="2">
        <v>1299</v>
      </c>
      <c r="G353" s="2" t="str">
        <f>IF(E353&lt;200,"&lt;₹200",IF(E353&lt;=500,"₹200-₹500","&gt;₹500"))</f>
        <v>₹200-₹500</v>
      </c>
      <c r="H353" s="2">
        <f>IF(I353&gt;=50%,1,0)</f>
        <v>1</v>
      </c>
      <c r="I353" s="1">
        <v>0.73</v>
      </c>
      <c r="J353" s="1">
        <f>(K353)+(M353/1000)</f>
        <v>18.282</v>
      </c>
      <c r="K353">
        <v>4</v>
      </c>
      <c r="L353">
        <f>IF(Table2[[#This Row],[rating_count]]&lt;1000,1,0)</f>
        <v>0</v>
      </c>
      <c r="M353" s="4">
        <v>14282</v>
      </c>
      <c r="N353" s="4">
        <f>PRODUCT(F353,M353)</f>
        <v>18552318</v>
      </c>
      <c r="O353" t="s">
        <v>3079</v>
      </c>
      <c r="P353" t="s">
        <v>3080</v>
      </c>
      <c r="Q353" t="s">
        <v>3081</v>
      </c>
      <c r="R353" t="s">
        <v>3082</v>
      </c>
      <c r="S353" t="s">
        <v>3083</v>
      </c>
      <c r="T353" t="s">
        <v>3084</v>
      </c>
      <c r="U353" t="s">
        <v>3085</v>
      </c>
      <c r="V353" t="s">
        <v>3086</v>
      </c>
    </row>
    <row r="354" spans="1:22">
      <c r="A354" t="s">
        <v>3087</v>
      </c>
      <c r="B354" t="s">
        <v>3088</v>
      </c>
      <c r="C354" t="str">
        <f>PROPER(Table2[[#This Row],[product_name_old]])</f>
        <v>Boat Bassheads 100 In Ear Wired Earphones With Mic(Taffy Pink)</v>
      </c>
      <c r="D354" s="14" t="s">
        <v>3037</v>
      </c>
      <c r="E354">
        <v>349</v>
      </c>
      <c r="F354">
        <v>999</v>
      </c>
      <c r="G354" s="2" t="str">
        <f>IF(E354&lt;200,"&lt;₹200",IF(E354&lt;=500,"₹200-₹500","&gt;₹500"))</f>
        <v>₹200-₹500</v>
      </c>
      <c r="H354" s="2">
        <f>IF(I354&gt;=50%,1,0)</f>
        <v>1</v>
      </c>
      <c r="I354" s="1">
        <v>0.65</v>
      </c>
      <c r="J354" s="1">
        <f>(K354)+(M354/1000)</f>
        <v>367.81300000000005</v>
      </c>
      <c r="K354">
        <v>4.0999999999999996</v>
      </c>
      <c r="L354">
        <f>IF(Table2[[#This Row],[rating_count]]&lt;1000,1,0)</f>
        <v>0</v>
      </c>
      <c r="M354" s="4">
        <v>363713</v>
      </c>
      <c r="N354" s="4">
        <f>PRODUCT(F354,M354)</f>
        <v>363349287</v>
      </c>
      <c r="O354" t="s">
        <v>3089</v>
      </c>
      <c r="P354" t="s">
        <v>3090</v>
      </c>
      <c r="Q354" t="s">
        <v>3091</v>
      </c>
      <c r="R354" t="s">
        <v>3092</v>
      </c>
      <c r="S354" t="s">
        <v>3093</v>
      </c>
      <c r="T354" t="s">
        <v>3094</v>
      </c>
      <c r="U354" t="s">
        <v>3095</v>
      </c>
      <c r="V354" t="s">
        <v>3096</v>
      </c>
    </row>
    <row r="355" spans="1:22">
      <c r="A355" t="s">
        <v>3097</v>
      </c>
      <c r="B355" t="s">
        <v>3098</v>
      </c>
      <c r="C355" t="str">
        <f>PROPER(Table2[[#This Row],[product_name_old]])</f>
        <v>Sandisk Ultra¬Æ Microsdxc‚Ñ¢ Uhs-I Card, 128Gb, 140Mb/S R, 10 Y Warranty, For Smartphones</v>
      </c>
      <c r="D355" s="14" t="s">
        <v>2995</v>
      </c>
      <c r="E355">
        <v>959</v>
      </c>
      <c r="F355" s="2">
        <v>1800</v>
      </c>
      <c r="G355" s="2" t="str">
        <f>IF(E355&lt;200,"&lt;₹200",IF(E355&lt;=500,"₹200-₹500","&gt;₹500"))</f>
        <v>&gt;₹500</v>
      </c>
      <c r="H355" s="2">
        <f>IF(I355&gt;=50%,1,0)</f>
        <v>0</v>
      </c>
      <c r="I355" s="1">
        <v>0.47</v>
      </c>
      <c r="J355" s="1">
        <f>(K355)+(M355/1000)</f>
        <v>71.659000000000006</v>
      </c>
      <c r="K355">
        <v>4.4000000000000004</v>
      </c>
      <c r="L355">
        <f>IF(Table2[[#This Row],[rating_count]]&lt;1000,1,0)</f>
        <v>0</v>
      </c>
      <c r="M355" s="4">
        <v>67259</v>
      </c>
      <c r="N355" s="4">
        <f>PRODUCT(F355,M355)</f>
        <v>121066200</v>
      </c>
      <c r="O355" t="s">
        <v>2996</v>
      </c>
      <c r="P355" t="s">
        <v>2997</v>
      </c>
      <c r="Q355" t="s">
        <v>2998</v>
      </c>
      <c r="R355" t="s">
        <v>2999</v>
      </c>
      <c r="S355" t="s">
        <v>3000</v>
      </c>
      <c r="T355" t="s">
        <v>3001</v>
      </c>
      <c r="U355" t="s">
        <v>3099</v>
      </c>
      <c r="V355" t="s">
        <v>3100</v>
      </c>
    </row>
    <row r="356" spans="1:22">
      <c r="A356" t="s">
        <v>3101</v>
      </c>
      <c r="B356" t="s">
        <v>3102</v>
      </c>
      <c r="C356" t="str">
        <f>PROPER(Table2[[#This Row],[product_name_old]])</f>
        <v>Samsung Galaxy M04 Light Green, 4Gb Ram, 64Gb Storage | Upto 8Gb Ram With Ram Plus | Mediatek Helio P35 | 5000 Mah Battery</v>
      </c>
      <c r="D356" s="14" t="s">
        <v>2961</v>
      </c>
      <c r="E356" s="2">
        <v>9499</v>
      </c>
      <c r="F356" s="2">
        <v>11999</v>
      </c>
      <c r="G356" s="2" t="str">
        <f>IF(E356&lt;200,"&lt;₹200",IF(E356&lt;=500,"₹200-₹500","&gt;₹500"))</f>
        <v>&gt;₹500</v>
      </c>
      <c r="H356" s="2">
        <f>IF(I356&gt;=50%,1,0)</f>
        <v>0</v>
      </c>
      <c r="I356" s="1">
        <v>0.21</v>
      </c>
      <c r="J356" s="1">
        <f>(K356)+(M356/1000)</f>
        <v>4.484</v>
      </c>
      <c r="K356">
        <v>4.2</v>
      </c>
      <c r="L356">
        <f>IF(Table2[[#This Row],[rating_count]]&lt;1000,1,0)</f>
        <v>1</v>
      </c>
      <c r="M356" s="4">
        <v>284</v>
      </c>
      <c r="N356" s="4">
        <f>PRODUCT(F356,M356)</f>
        <v>3407716</v>
      </c>
      <c r="O356" t="s">
        <v>3048</v>
      </c>
      <c r="P356" t="s">
        <v>3049</v>
      </c>
      <c r="Q356" t="s">
        <v>3050</v>
      </c>
      <c r="R356" t="s">
        <v>3051</v>
      </c>
      <c r="S356" t="s">
        <v>3052</v>
      </c>
      <c r="T356" t="s">
        <v>3053</v>
      </c>
      <c r="U356" t="s">
        <v>3103</v>
      </c>
      <c r="V356" t="s">
        <v>3104</v>
      </c>
    </row>
    <row r="357" spans="1:22">
      <c r="A357" t="s">
        <v>3105</v>
      </c>
      <c r="B357" t="s">
        <v>3106</v>
      </c>
      <c r="C357" t="str">
        <f>PROPER(Table2[[#This Row],[product_name_old]])</f>
        <v>Mi 10000Mah Lithium Ion, Lithium Polymer Power Bank Pocket Pro With 22.5 Watt Fast Charging, Dual Input Ports(Micro-Usb And Type C), Triple Output Ports, (Black)</v>
      </c>
      <c r="D357" s="14" t="s">
        <v>2950</v>
      </c>
      <c r="E357" s="2">
        <v>1499</v>
      </c>
      <c r="F357" s="2">
        <v>2499</v>
      </c>
      <c r="G357" s="2" t="str">
        <f>IF(E357&lt;200,"&lt;₹200",IF(E357&lt;=500,"₹200-₹500","&gt;₹500"))</f>
        <v>&gt;₹500</v>
      </c>
      <c r="H357" s="2">
        <f>IF(I357&gt;=50%,1,0)</f>
        <v>0</v>
      </c>
      <c r="I357" s="1">
        <v>0.4</v>
      </c>
      <c r="J357" s="1">
        <f>(K357)+(M357/1000)</f>
        <v>20.27</v>
      </c>
      <c r="K357">
        <v>4.3</v>
      </c>
      <c r="L357">
        <f>IF(Table2[[#This Row],[rating_count]]&lt;1000,1,0)</f>
        <v>0</v>
      </c>
      <c r="M357" s="4">
        <v>15970</v>
      </c>
      <c r="N357" s="4">
        <f>PRODUCT(F357,M357)</f>
        <v>39909030</v>
      </c>
      <c r="O357" t="s">
        <v>3107</v>
      </c>
      <c r="P357" t="s">
        <v>3108</v>
      </c>
      <c r="Q357" t="s">
        <v>3109</v>
      </c>
      <c r="R357" t="s">
        <v>3110</v>
      </c>
      <c r="S357" t="s">
        <v>3111</v>
      </c>
      <c r="T357" t="s">
        <v>3112</v>
      </c>
      <c r="U357" t="s">
        <v>3113</v>
      </c>
      <c r="V357" t="s">
        <v>3114</v>
      </c>
    </row>
    <row r="358" spans="1:22">
      <c r="A358" t="s">
        <v>3115</v>
      </c>
      <c r="B358" t="s">
        <v>3116</v>
      </c>
      <c r="C358" t="str">
        <f>PROPER(Table2[[#This Row],[product_name_old]])</f>
        <v>Mi 10000Mah Li-Polymer, Micro-Usb And Type C Input Port, Power Bank 3I With 18W Fast Charging (Midnight Black)</v>
      </c>
      <c r="D358" s="14" t="s">
        <v>2950</v>
      </c>
      <c r="E358" s="2">
        <v>1149</v>
      </c>
      <c r="F358" s="2">
        <v>2199</v>
      </c>
      <c r="G358" s="2" t="str">
        <f>IF(E358&lt;200,"&lt;₹200",IF(E358&lt;=500,"₹200-₹500","&gt;₹500"))</f>
        <v>&gt;₹500</v>
      </c>
      <c r="H358" s="2">
        <f>IF(I358&gt;=50%,1,0)</f>
        <v>0</v>
      </c>
      <c r="I358" s="1">
        <v>0.48</v>
      </c>
      <c r="J358" s="1">
        <f>(K358)+(M358/1000)</f>
        <v>183.21200000000002</v>
      </c>
      <c r="K358">
        <v>4.3</v>
      </c>
      <c r="L358">
        <f>IF(Table2[[#This Row],[rating_count]]&lt;1000,1,0)</f>
        <v>0</v>
      </c>
      <c r="M358" s="4">
        <v>178912</v>
      </c>
      <c r="N358" s="4">
        <f>PRODUCT(F358,M358)</f>
        <v>393427488</v>
      </c>
      <c r="O358" t="s">
        <v>3117</v>
      </c>
      <c r="P358" t="s">
        <v>2952</v>
      </c>
      <c r="Q358" t="s">
        <v>2953</v>
      </c>
      <c r="R358" t="s">
        <v>2954</v>
      </c>
      <c r="S358" t="s">
        <v>2955</v>
      </c>
      <c r="T358" t="s">
        <v>2956</v>
      </c>
      <c r="U358" t="s">
        <v>3118</v>
      </c>
      <c r="V358" t="s">
        <v>3119</v>
      </c>
    </row>
    <row r="359" spans="1:22">
      <c r="A359" t="s">
        <v>3120</v>
      </c>
      <c r="B359" t="s">
        <v>3121</v>
      </c>
      <c r="C359" t="str">
        <f>PROPER(Table2[[#This Row],[product_name_old]])</f>
        <v>Elv Car Mount Adjustable Car Phone Holder Universal Long Arm, Windshield For Smartphones - Black</v>
      </c>
      <c r="D359" s="14" t="s">
        <v>3122</v>
      </c>
      <c r="E359">
        <v>349</v>
      </c>
      <c r="F359">
        <v>999</v>
      </c>
      <c r="G359" s="2" t="str">
        <f>IF(E359&lt;200,"&lt;₹200",IF(E359&lt;=500,"₹200-₹500","&gt;₹500"))</f>
        <v>₹200-₹500</v>
      </c>
      <c r="H359" s="2">
        <f>IF(I359&gt;=50%,1,0)</f>
        <v>1</v>
      </c>
      <c r="I359" s="1">
        <v>0.65</v>
      </c>
      <c r="J359" s="1">
        <f>(K359)+(M359/1000)</f>
        <v>50.298999999999999</v>
      </c>
      <c r="K359">
        <v>3.9</v>
      </c>
      <c r="L359">
        <f>IF(Table2[[#This Row],[rating_count]]&lt;1000,1,0)</f>
        <v>0</v>
      </c>
      <c r="M359" s="4">
        <v>46399</v>
      </c>
      <c r="N359" s="4">
        <f>PRODUCT(F359,M359)</f>
        <v>46352601</v>
      </c>
      <c r="O359" t="s">
        <v>3123</v>
      </c>
      <c r="P359" t="s">
        <v>3124</v>
      </c>
      <c r="Q359" t="s">
        <v>3125</v>
      </c>
      <c r="R359" t="s">
        <v>3126</v>
      </c>
      <c r="S359" t="s">
        <v>3127</v>
      </c>
      <c r="T359" t="s">
        <v>3128</v>
      </c>
      <c r="U359" t="s">
        <v>3129</v>
      </c>
      <c r="V359" t="s">
        <v>3130</v>
      </c>
    </row>
    <row r="360" spans="1:22">
      <c r="A360" t="s">
        <v>3131</v>
      </c>
      <c r="B360" t="s">
        <v>3132</v>
      </c>
      <c r="C360" t="str">
        <f>PROPER(Table2[[#This Row],[product_name_old]])</f>
        <v>Samsung 25W Usb Travel Adapter For Cellular Phones - White</v>
      </c>
      <c r="D360" s="14" t="s">
        <v>3133</v>
      </c>
      <c r="E360" s="2">
        <v>1219</v>
      </c>
      <c r="F360" s="2">
        <v>1699</v>
      </c>
      <c r="G360" s="2" t="str">
        <f>IF(E360&lt;200,"&lt;₹200",IF(E360&lt;=500,"₹200-₹500","&gt;₹500"))</f>
        <v>&gt;₹500</v>
      </c>
      <c r="H360" s="2">
        <f>IF(I360&gt;=50%,1,0)</f>
        <v>0</v>
      </c>
      <c r="I360" s="1">
        <v>0.28000000000000003</v>
      </c>
      <c r="J360" s="1">
        <f>(K360)+(M360/1000)</f>
        <v>13.291</v>
      </c>
      <c r="K360">
        <v>4.4000000000000004</v>
      </c>
      <c r="L360">
        <f>IF(Table2[[#This Row],[rating_count]]&lt;1000,1,0)</f>
        <v>0</v>
      </c>
      <c r="M360" s="4">
        <v>8891</v>
      </c>
      <c r="N360" s="4">
        <f>PRODUCT(F360,M360)</f>
        <v>15105809</v>
      </c>
      <c r="O360" t="s">
        <v>3134</v>
      </c>
      <c r="P360" t="s">
        <v>3135</v>
      </c>
      <c r="Q360" t="s">
        <v>3136</v>
      </c>
      <c r="R360" t="s">
        <v>3137</v>
      </c>
      <c r="S360" t="s">
        <v>3138</v>
      </c>
      <c r="T360" t="s">
        <v>3139</v>
      </c>
      <c r="U360" t="s">
        <v>3140</v>
      </c>
      <c r="V360" t="s">
        <v>3141</v>
      </c>
    </row>
    <row r="361" spans="1:22">
      <c r="A361" t="s">
        <v>3142</v>
      </c>
      <c r="B361" t="s">
        <v>3143</v>
      </c>
      <c r="C361" t="str">
        <f>PROPER(Table2[[#This Row],[product_name_old]])</f>
        <v>Noise Colorfit Pulse Grand Smart Watch With 1.69"(4.29Cm) Hd Display, 60 Sports Modes, 150 Watch Faces, Fast Charge, Spo2, Stress, Sleep, Heart Rate Monitoring &amp; Ip68 Waterproof (Jet Black)</v>
      </c>
      <c r="D361" s="14" t="s">
        <v>2919</v>
      </c>
      <c r="E361" s="2">
        <v>1599</v>
      </c>
      <c r="F361" s="2">
        <v>3999</v>
      </c>
      <c r="G361" s="2" t="str">
        <f>IF(E361&lt;200,"&lt;₹200",IF(E361&lt;=500,"₹200-₹500","&gt;₹500"))</f>
        <v>&gt;₹500</v>
      </c>
      <c r="H361" s="2">
        <f>IF(I361&gt;=50%,1,0)</f>
        <v>1</v>
      </c>
      <c r="I361" s="1">
        <v>0.6</v>
      </c>
      <c r="J361" s="1">
        <f>(K361)+(M361/1000)</f>
        <v>34.254000000000005</v>
      </c>
      <c r="K361">
        <v>4</v>
      </c>
      <c r="L361">
        <f>IF(Table2[[#This Row],[rating_count]]&lt;1000,1,0)</f>
        <v>0</v>
      </c>
      <c r="M361" s="4">
        <v>30254</v>
      </c>
      <c r="N361" s="4">
        <f>PRODUCT(F361,M361)</f>
        <v>120985746</v>
      </c>
      <c r="O361" t="s">
        <v>3144</v>
      </c>
      <c r="P361" t="s">
        <v>3145</v>
      </c>
      <c r="Q361" t="s">
        <v>3146</v>
      </c>
      <c r="R361" t="s">
        <v>3147</v>
      </c>
      <c r="S361" t="s">
        <v>3148</v>
      </c>
      <c r="T361" t="s">
        <v>3149</v>
      </c>
      <c r="U361" t="s">
        <v>3150</v>
      </c>
      <c r="V361" t="s">
        <v>3151</v>
      </c>
    </row>
    <row r="362" spans="1:22">
      <c r="A362" t="s">
        <v>3152</v>
      </c>
      <c r="B362" t="s">
        <v>3153</v>
      </c>
      <c r="C362" t="str">
        <f>PROPER(Table2[[#This Row],[product_name_old]])</f>
        <v>Fire-Boltt Ninja 3 Smartwatch Full Touch 1.69 &amp; 60 Sports Modes With Ip68, Sp02 Tracking, Over 100 Cloud Based Watch Faces - Black</v>
      </c>
      <c r="D362" s="14" t="s">
        <v>2919</v>
      </c>
      <c r="E362" s="2">
        <v>1499</v>
      </c>
      <c r="F362" s="2">
        <v>7999</v>
      </c>
      <c r="G362" s="2" t="str">
        <f>IF(E362&lt;200,"&lt;₹200",IF(E362&lt;=500,"₹200-₹500","&gt;₹500"))</f>
        <v>&gt;₹500</v>
      </c>
      <c r="H362" s="2">
        <f>IF(I362&gt;=50%,1,0)</f>
        <v>1</v>
      </c>
      <c r="I362" s="1">
        <v>0.81</v>
      </c>
      <c r="J362" s="1">
        <f>(K362)+(M362/1000)</f>
        <v>26.835999999999999</v>
      </c>
      <c r="K362">
        <v>4.2</v>
      </c>
      <c r="L362">
        <f>IF(Table2[[#This Row],[rating_count]]&lt;1000,1,0)</f>
        <v>0</v>
      </c>
      <c r="M362" s="4">
        <v>22636</v>
      </c>
      <c r="N362" s="4">
        <f>PRODUCT(F362,M362)</f>
        <v>181065364</v>
      </c>
      <c r="O362" t="s">
        <v>3154</v>
      </c>
      <c r="P362" t="s">
        <v>3155</v>
      </c>
      <c r="Q362" t="s">
        <v>3156</v>
      </c>
      <c r="R362" t="s">
        <v>3157</v>
      </c>
      <c r="S362" t="s">
        <v>3158</v>
      </c>
      <c r="T362" t="s">
        <v>3159</v>
      </c>
      <c r="U362" t="s">
        <v>3160</v>
      </c>
      <c r="V362" t="s">
        <v>3161</v>
      </c>
    </row>
    <row r="363" spans="1:22">
      <c r="A363" t="s">
        <v>3162</v>
      </c>
      <c r="B363" t="s">
        <v>3163</v>
      </c>
      <c r="C363" t="str">
        <f>PROPER(Table2[[#This Row],[product_name_old]])</f>
        <v>Samsung Galaxy M33 5G (Mystique Green, 8Gb, 128Gb Storage) | 6000Mah Battery | Upto 16Gb Ram With Ram Plus | Travel Adapter To Be Purchased Separately</v>
      </c>
      <c r="D363" s="14" t="s">
        <v>2961</v>
      </c>
      <c r="E363" s="2">
        <v>18499</v>
      </c>
      <c r="F363" s="2">
        <v>25999</v>
      </c>
      <c r="G363" s="2" t="str">
        <f>IF(E363&lt;200,"&lt;₹200",IF(E363&lt;=500,"₹200-₹500","&gt;₹500"))</f>
        <v>&gt;₹500</v>
      </c>
      <c r="H363" s="2">
        <f>IF(I363&gt;=50%,1,0)</f>
        <v>0</v>
      </c>
      <c r="I363" s="1">
        <v>0.28999999999999998</v>
      </c>
      <c r="J363" s="1">
        <f>(K363)+(M363/1000)</f>
        <v>26.417999999999999</v>
      </c>
      <c r="K363">
        <v>4.0999999999999996</v>
      </c>
      <c r="L363">
        <f>IF(Table2[[#This Row],[rating_count]]&lt;1000,1,0)</f>
        <v>0</v>
      </c>
      <c r="M363" s="4">
        <v>22318</v>
      </c>
      <c r="N363" s="4">
        <f>PRODUCT(F363,M363)</f>
        <v>580245682</v>
      </c>
      <c r="O363" t="s">
        <v>3164</v>
      </c>
      <c r="P363" t="s">
        <v>3165</v>
      </c>
      <c r="Q363" t="s">
        <v>3166</v>
      </c>
      <c r="R363" t="s">
        <v>3167</v>
      </c>
      <c r="S363" t="s">
        <v>3168</v>
      </c>
      <c r="T363" t="s">
        <v>3169</v>
      </c>
      <c r="U363" t="s">
        <v>3170</v>
      </c>
      <c r="V363" t="s">
        <v>3171</v>
      </c>
    </row>
    <row r="364" spans="1:22">
      <c r="A364" t="s">
        <v>3172</v>
      </c>
      <c r="B364" t="s">
        <v>3173</v>
      </c>
      <c r="C364" t="str">
        <f>PROPER(Table2[[#This Row],[product_name_old]])</f>
        <v>Sandisk Ultra Microsd Uhs-I Card 32Gb, 120Mb/S R</v>
      </c>
      <c r="D364" s="14" t="s">
        <v>2995</v>
      </c>
      <c r="E364">
        <v>369</v>
      </c>
      <c r="F364">
        <v>700</v>
      </c>
      <c r="G364" s="2" t="str">
        <f>IF(E364&lt;200,"&lt;₹200",IF(E364&lt;=500,"₹200-₹500","&gt;₹500"))</f>
        <v>₹200-₹500</v>
      </c>
      <c r="H364" s="2">
        <f>IF(I364&gt;=50%,1,0)</f>
        <v>0</v>
      </c>
      <c r="I364" s="1">
        <v>0.47</v>
      </c>
      <c r="J364" s="1">
        <f>(K364)+(M364/1000)</f>
        <v>71.659000000000006</v>
      </c>
      <c r="K364">
        <v>4.4000000000000004</v>
      </c>
      <c r="L364">
        <f>IF(Table2[[#This Row],[rating_count]]&lt;1000,1,0)</f>
        <v>0</v>
      </c>
      <c r="M364" s="4">
        <v>67259</v>
      </c>
      <c r="N364" s="4">
        <f>PRODUCT(F364,M364)</f>
        <v>47081300</v>
      </c>
      <c r="O364" t="s">
        <v>3174</v>
      </c>
      <c r="P364" t="s">
        <v>2997</v>
      </c>
      <c r="Q364" t="s">
        <v>2998</v>
      </c>
      <c r="R364" t="s">
        <v>2999</v>
      </c>
      <c r="S364" t="s">
        <v>3000</v>
      </c>
      <c r="T364" t="s">
        <v>3001</v>
      </c>
      <c r="U364" t="s">
        <v>3175</v>
      </c>
      <c r="V364" t="s">
        <v>3176</v>
      </c>
    </row>
    <row r="365" spans="1:22">
      <c r="A365" t="s">
        <v>3177</v>
      </c>
      <c r="B365" t="s">
        <v>3178</v>
      </c>
      <c r="C365" t="str">
        <f>PROPER(Table2[[#This Row],[product_name_old]])</f>
        <v>Samsung Galaxy M13 (Aqua Green, 6Gb, 128Gb Storage) | 6000Mah Battery | Upto 12Gb Ram With Ram Plus</v>
      </c>
      <c r="D365" s="14" t="s">
        <v>2961</v>
      </c>
      <c r="E365" s="2">
        <v>12999</v>
      </c>
      <c r="F365" s="2">
        <v>17999</v>
      </c>
      <c r="G365" s="2" t="str">
        <f>IF(E365&lt;200,"&lt;₹200",IF(E365&lt;=500,"₹200-₹500","&gt;₹500"))</f>
        <v>&gt;₹500</v>
      </c>
      <c r="H365" s="2">
        <f>IF(I365&gt;=50%,1,0)</f>
        <v>0</v>
      </c>
      <c r="I365" s="1">
        <v>0.28000000000000003</v>
      </c>
      <c r="J365" s="1">
        <f>(K365)+(M365/1000)</f>
        <v>23.097999999999999</v>
      </c>
      <c r="K365">
        <v>4.0999999999999996</v>
      </c>
      <c r="L365">
        <f>IF(Table2[[#This Row],[rating_count]]&lt;1000,1,0)</f>
        <v>0</v>
      </c>
      <c r="M365" s="4">
        <v>18998</v>
      </c>
      <c r="N365" s="4">
        <f>PRODUCT(F365,M365)</f>
        <v>341945002</v>
      </c>
      <c r="O365" t="s">
        <v>3179</v>
      </c>
      <c r="P365" t="s">
        <v>3180</v>
      </c>
      <c r="Q365" t="s">
        <v>3181</v>
      </c>
      <c r="R365" t="s">
        <v>3182</v>
      </c>
      <c r="S365" t="s">
        <v>3183</v>
      </c>
      <c r="T365" t="s">
        <v>3184</v>
      </c>
      <c r="U365" t="s">
        <v>3185</v>
      </c>
      <c r="V365" t="s">
        <v>3186</v>
      </c>
    </row>
    <row r="366" spans="1:22">
      <c r="A366" t="s">
        <v>3187</v>
      </c>
      <c r="B366" t="s">
        <v>2918</v>
      </c>
      <c r="C366" t="str">
        <f>PROPER(Table2[[#This Row],[product_name_old]])</f>
        <v>Fire-Boltt Ninja Call Pro Plus 1.83" Smart Watch With Bluetooth Calling, Ai Voice Assistance, 100 Sports Modes Ip67 Rating, 240*280 Pixel High Resolution</v>
      </c>
      <c r="D366" s="14" t="s">
        <v>2919</v>
      </c>
      <c r="E366" s="2">
        <v>1799</v>
      </c>
      <c r="F366" s="2">
        <v>19999</v>
      </c>
      <c r="G366" s="2" t="str">
        <f>IF(E366&lt;200,"&lt;₹200",IF(E366&lt;=500,"₹200-₹500","&gt;₹500"))</f>
        <v>&gt;₹500</v>
      </c>
      <c r="H366" s="2">
        <f>IF(I366&gt;=50%,1,0)</f>
        <v>1</v>
      </c>
      <c r="I366" s="1">
        <v>0.91</v>
      </c>
      <c r="J366" s="1">
        <f>(K366)+(M366/1000)</f>
        <v>18.137</v>
      </c>
      <c r="K366">
        <v>4.2</v>
      </c>
      <c r="L366">
        <f>IF(Table2[[#This Row],[rating_count]]&lt;1000,1,0)</f>
        <v>0</v>
      </c>
      <c r="M366" s="4">
        <v>13937</v>
      </c>
      <c r="N366" s="4">
        <f>PRODUCT(F366,M366)</f>
        <v>278726063</v>
      </c>
      <c r="O366" t="s">
        <v>3188</v>
      </c>
      <c r="P366" t="s">
        <v>2921</v>
      </c>
      <c r="Q366" t="s">
        <v>2922</v>
      </c>
      <c r="R366" t="s">
        <v>2923</v>
      </c>
      <c r="S366" t="s">
        <v>2924</v>
      </c>
      <c r="T366" t="s">
        <v>2925</v>
      </c>
      <c r="U366" t="s">
        <v>3189</v>
      </c>
      <c r="V366" t="s">
        <v>3190</v>
      </c>
    </row>
    <row r="367" spans="1:22">
      <c r="A367" t="s">
        <v>3191</v>
      </c>
      <c r="B367" t="s">
        <v>3192</v>
      </c>
      <c r="C367" t="str">
        <f>PROPER(Table2[[#This Row],[product_name_old]])</f>
        <v>Fire-Boltt India'S No 1 Smartwatch Brand Talk 2 Bluetooth Calling Smartwatch With Dual Button, Hands On Voice Assistance, 60 Sports Modes, In Built Mic &amp; Speaker With Ip68 Rating</v>
      </c>
      <c r="D367" s="14" t="s">
        <v>2919</v>
      </c>
      <c r="E367" s="2">
        <v>2199</v>
      </c>
      <c r="F367" s="2">
        <v>9999</v>
      </c>
      <c r="G367" s="2" t="str">
        <f>IF(E367&lt;200,"&lt;₹200",IF(E367&lt;=500,"₹200-₹500","&gt;₹500"))</f>
        <v>&gt;₹500</v>
      </c>
      <c r="H367" s="2">
        <f>IF(I367&gt;=50%,1,0)</f>
        <v>1</v>
      </c>
      <c r="I367" s="1">
        <v>0.78</v>
      </c>
      <c r="J367" s="1">
        <f>(K367)+(M367/1000)</f>
        <v>33.670999999999999</v>
      </c>
      <c r="K367">
        <v>4.2</v>
      </c>
      <c r="L367">
        <f>IF(Table2[[#This Row],[rating_count]]&lt;1000,1,0)</f>
        <v>0</v>
      </c>
      <c r="M367" s="4">
        <v>29471</v>
      </c>
      <c r="N367" s="4">
        <f>PRODUCT(F367,M367)</f>
        <v>294680529</v>
      </c>
      <c r="O367" t="s">
        <v>3193</v>
      </c>
      <c r="P367" t="s">
        <v>3194</v>
      </c>
      <c r="Q367" t="s">
        <v>3195</v>
      </c>
      <c r="R367" t="s">
        <v>3196</v>
      </c>
      <c r="S367" t="s">
        <v>3197</v>
      </c>
      <c r="T367" t="s">
        <v>3198</v>
      </c>
      <c r="U367" t="s">
        <v>3199</v>
      </c>
      <c r="V367" t="s">
        <v>3200</v>
      </c>
    </row>
    <row r="368" spans="1:22">
      <c r="A368" t="s">
        <v>3201</v>
      </c>
      <c r="B368" t="s">
        <v>3202</v>
      </c>
      <c r="C368" t="str">
        <f>PROPER(Table2[[#This Row],[product_name_old]])</f>
        <v>Samsung Galaxy M33 5G (Emerald Brown, 6Gb, 128Gb Storage) | 6000Mah Battery | Upto 12Gb Ram With Ram Plus | Travel Adapter To Be Purchased Separately</v>
      </c>
      <c r="D368" s="14" t="s">
        <v>2961</v>
      </c>
      <c r="E368" s="2">
        <v>16999</v>
      </c>
      <c r="F368" s="2">
        <v>24999</v>
      </c>
      <c r="G368" s="2" t="str">
        <f>IF(E368&lt;200,"&lt;₹200",IF(E368&lt;=500,"₹200-₹500","&gt;₹500"))</f>
        <v>&gt;₹500</v>
      </c>
      <c r="H368" s="2">
        <f>IF(I368&gt;=50%,1,0)</f>
        <v>0</v>
      </c>
      <c r="I368" s="1">
        <v>0.32</v>
      </c>
      <c r="J368" s="1">
        <f>(K368)+(M368/1000)</f>
        <v>26.417999999999999</v>
      </c>
      <c r="K368">
        <v>4.0999999999999996</v>
      </c>
      <c r="L368">
        <f>IF(Table2[[#This Row],[rating_count]]&lt;1000,1,0)</f>
        <v>0</v>
      </c>
      <c r="M368" s="4">
        <v>22318</v>
      </c>
      <c r="N368" s="4">
        <f>PRODUCT(F368,M368)</f>
        <v>557927682</v>
      </c>
      <c r="O368" t="s">
        <v>3203</v>
      </c>
      <c r="P368" t="s">
        <v>3165</v>
      </c>
      <c r="Q368" t="s">
        <v>3166</v>
      </c>
      <c r="R368" t="s">
        <v>3167</v>
      </c>
      <c r="S368" t="s">
        <v>3168</v>
      </c>
      <c r="T368" t="s">
        <v>3169</v>
      </c>
      <c r="U368" t="s">
        <v>3204</v>
      </c>
      <c r="V368" t="s">
        <v>3205</v>
      </c>
    </row>
    <row r="369" spans="1:22">
      <c r="A369" t="s">
        <v>3206</v>
      </c>
      <c r="B369" t="s">
        <v>3207</v>
      </c>
      <c r="C369" t="str">
        <f>PROPER(Table2[[#This Row],[product_name_old]])</f>
        <v>Iqoo Vivo Z6 5G (Chromatic Blue, 6Gb Ram, 128Gb Storage) | Snapdragon 695-6Nm Processor | 120Hz Fhd+ Display | 5000Mah Battery</v>
      </c>
      <c r="D369" s="14" t="s">
        <v>2961</v>
      </c>
      <c r="E369" s="2">
        <v>16499</v>
      </c>
      <c r="F369" s="2">
        <v>20999</v>
      </c>
      <c r="G369" s="2" t="str">
        <f>IF(E369&lt;200,"&lt;₹200",IF(E369&lt;=500,"₹200-₹500","&gt;₹500"))</f>
        <v>&gt;₹500</v>
      </c>
      <c r="H369" s="2">
        <f>IF(I369&gt;=50%,1,0)</f>
        <v>0</v>
      </c>
      <c r="I369" s="1">
        <v>0.21</v>
      </c>
      <c r="J369" s="1">
        <f>(K369)+(M369/1000)</f>
        <v>25.35</v>
      </c>
      <c r="K369">
        <v>4</v>
      </c>
      <c r="L369">
        <f>IF(Table2[[#This Row],[rating_count]]&lt;1000,1,0)</f>
        <v>0</v>
      </c>
      <c r="M369" s="4">
        <v>21350</v>
      </c>
      <c r="N369" s="4">
        <f>PRODUCT(F369,M369)</f>
        <v>448328650</v>
      </c>
      <c r="O369" t="s">
        <v>3208</v>
      </c>
      <c r="P369" t="s">
        <v>3209</v>
      </c>
      <c r="Q369" t="s">
        <v>3210</v>
      </c>
      <c r="R369" t="s">
        <v>3211</v>
      </c>
      <c r="S369" t="s">
        <v>3212</v>
      </c>
      <c r="T369" t="s">
        <v>3213</v>
      </c>
      <c r="U369" t="s">
        <v>3214</v>
      </c>
      <c r="V369" t="s">
        <v>3215</v>
      </c>
    </row>
    <row r="370" spans="1:22">
      <c r="A370" t="s">
        <v>3216</v>
      </c>
      <c r="B370" t="s">
        <v>2918</v>
      </c>
      <c r="C370" t="str">
        <f>PROPER(Table2[[#This Row],[product_name_old]])</f>
        <v>Fire-Boltt Ninja Call Pro Plus 1.83" Smart Watch With Bluetooth Calling, Ai Voice Assistance, 100 Sports Modes Ip67 Rating, 240*280 Pixel High Resolution</v>
      </c>
      <c r="D370" s="14" t="s">
        <v>2919</v>
      </c>
      <c r="E370" s="2">
        <v>1799</v>
      </c>
      <c r="F370" s="2">
        <v>19999</v>
      </c>
      <c r="G370" s="2" t="str">
        <f>IF(E370&lt;200,"&lt;₹200",IF(E370&lt;=500,"₹200-₹500","&gt;₹500"))</f>
        <v>&gt;₹500</v>
      </c>
      <c r="H370" s="2">
        <f>IF(I370&gt;=50%,1,0)</f>
        <v>1</v>
      </c>
      <c r="I370" s="1">
        <v>0.91</v>
      </c>
      <c r="J370" s="1">
        <f>(K370)+(M370/1000)</f>
        <v>18.137</v>
      </c>
      <c r="K370">
        <v>4.2</v>
      </c>
      <c r="L370">
        <f>IF(Table2[[#This Row],[rating_count]]&lt;1000,1,0)</f>
        <v>0</v>
      </c>
      <c r="M370" s="4">
        <v>13937</v>
      </c>
      <c r="N370" s="4">
        <f>PRODUCT(F370,M370)</f>
        <v>278726063</v>
      </c>
      <c r="O370" t="s">
        <v>3188</v>
      </c>
      <c r="P370" t="s">
        <v>2921</v>
      </c>
      <c r="Q370" t="s">
        <v>2922</v>
      </c>
      <c r="R370" t="s">
        <v>2923</v>
      </c>
      <c r="S370" t="s">
        <v>2924</v>
      </c>
      <c r="T370" t="s">
        <v>2925</v>
      </c>
      <c r="U370" t="s">
        <v>3217</v>
      </c>
      <c r="V370" t="s">
        <v>3218</v>
      </c>
    </row>
    <row r="371" spans="1:22">
      <c r="A371" t="s">
        <v>3219</v>
      </c>
      <c r="B371" t="s">
        <v>3220</v>
      </c>
      <c r="C371" t="str">
        <f>PROPER(Table2[[#This Row],[product_name_old]])</f>
        <v>Redmi 9 Activ (Carbon Black, 4Gb Ram, 64Gb Storage) | Octa-Core Helio G35 | 5000 Mah Battery</v>
      </c>
      <c r="D371" s="14" t="s">
        <v>2961</v>
      </c>
      <c r="E371" s="2">
        <v>8499</v>
      </c>
      <c r="F371" s="2">
        <v>10999</v>
      </c>
      <c r="G371" s="2" t="str">
        <f>IF(E371&lt;200,"&lt;₹200",IF(E371&lt;=500,"₹200-₹500","&gt;₹500"))</f>
        <v>&gt;₹500</v>
      </c>
      <c r="H371" s="2">
        <f>IF(I371&gt;=50%,1,0)</f>
        <v>0</v>
      </c>
      <c r="I371" s="1">
        <v>0.23</v>
      </c>
      <c r="J371" s="1">
        <f>(K371)+(M371/1000)</f>
        <v>317.93600000000004</v>
      </c>
      <c r="K371">
        <v>4.0999999999999996</v>
      </c>
      <c r="L371">
        <f>IF(Table2[[#This Row],[rating_count]]&lt;1000,1,0)</f>
        <v>0</v>
      </c>
      <c r="M371" s="4">
        <v>313836</v>
      </c>
      <c r="N371" s="4">
        <f>PRODUCT(F371,M371)</f>
        <v>3451882164</v>
      </c>
      <c r="O371" t="s">
        <v>3221</v>
      </c>
      <c r="P371" t="s">
        <v>3222</v>
      </c>
      <c r="Q371" t="s">
        <v>3223</v>
      </c>
      <c r="R371" t="s">
        <v>3224</v>
      </c>
      <c r="S371" t="s">
        <v>3225</v>
      </c>
      <c r="T371" t="s">
        <v>3226</v>
      </c>
      <c r="U371" t="s">
        <v>3227</v>
      </c>
      <c r="V371" t="s">
        <v>3228</v>
      </c>
    </row>
    <row r="372" spans="1:22">
      <c r="A372" t="s">
        <v>3229</v>
      </c>
      <c r="B372" t="s">
        <v>3230</v>
      </c>
      <c r="C372" t="str">
        <f>PROPER(Table2[[#This Row],[product_name_old]])</f>
        <v>Redmi 9A Sport (Coral Green, 2Gb Ram, 32Gb Storage) | 2Ghz Octa-Core Helio G25 Processor | 5000 Mah Battery</v>
      </c>
      <c r="D372" s="14" t="s">
        <v>2961</v>
      </c>
      <c r="E372" s="2">
        <v>6499</v>
      </c>
      <c r="F372" s="2">
        <v>8499</v>
      </c>
      <c r="G372" s="2" t="str">
        <f>IF(E372&lt;200,"&lt;₹200",IF(E372&lt;=500,"₹200-₹500","&gt;₹500"))</f>
        <v>&gt;₹500</v>
      </c>
      <c r="H372" s="2">
        <f>IF(I372&gt;=50%,1,0)</f>
        <v>0</v>
      </c>
      <c r="I372" s="1">
        <v>0.24</v>
      </c>
      <c r="J372" s="1">
        <f>(K372)+(M372/1000)</f>
        <v>317.93600000000004</v>
      </c>
      <c r="K372">
        <v>4.0999999999999996</v>
      </c>
      <c r="L372">
        <f>IF(Table2[[#This Row],[rating_count]]&lt;1000,1,0)</f>
        <v>0</v>
      </c>
      <c r="M372" s="4">
        <v>313836</v>
      </c>
      <c r="N372" s="4">
        <f>PRODUCT(F372,M372)</f>
        <v>2667292164</v>
      </c>
      <c r="O372" t="s">
        <v>3231</v>
      </c>
      <c r="P372" t="s">
        <v>3222</v>
      </c>
      <c r="Q372" t="s">
        <v>3223</v>
      </c>
      <c r="R372" t="s">
        <v>3224</v>
      </c>
      <c r="S372" t="s">
        <v>3225</v>
      </c>
      <c r="T372" t="s">
        <v>3226</v>
      </c>
      <c r="U372" t="s">
        <v>3232</v>
      </c>
      <c r="V372" t="s">
        <v>3233</v>
      </c>
    </row>
    <row r="373" spans="1:22">
      <c r="A373" t="s">
        <v>3234</v>
      </c>
      <c r="B373" t="s">
        <v>2918</v>
      </c>
      <c r="C373" t="str">
        <f>PROPER(Table2[[#This Row],[product_name_old]])</f>
        <v>Fire-Boltt Ninja Call Pro Plus 1.83" Smart Watch With Bluetooth Calling, Ai Voice Assistance, 100 Sports Modes Ip67 Rating, 240*280 Pixel High Resolution</v>
      </c>
      <c r="D373" s="14" t="s">
        <v>2919</v>
      </c>
      <c r="E373" s="2">
        <v>1799</v>
      </c>
      <c r="F373" s="2">
        <v>19999</v>
      </c>
      <c r="G373" s="2" t="str">
        <f>IF(E373&lt;200,"&lt;₹200",IF(E373&lt;=500,"₹200-₹500","&gt;₹500"))</f>
        <v>&gt;₹500</v>
      </c>
      <c r="H373" s="2">
        <f>IF(I373&gt;=50%,1,0)</f>
        <v>1</v>
      </c>
      <c r="I373" s="1">
        <v>0.91</v>
      </c>
      <c r="J373" s="1">
        <f>(K373)+(M373/1000)</f>
        <v>18.137</v>
      </c>
      <c r="K373">
        <v>4.2</v>
      </c>
      <c r="L373">
        <f>IF(Table2[[#This Row],[rating_count]]&lt;1000,1,0)</f>
        <v>0</v>
      </c>
      <c r="M373" s="4">
        <v>13937</v>
      </c>
      <c r="N373" s="4">
        <f>PRODUCT(F373,M373)</f>
        <v>278726063</v>
      </c>
      <c r="O373" t="s">
        <v>3235</v>
      </c>
      <c r="P373" t="s">
        <v>2921</v>
      </c>
      <c r="Q373" t="s">
        <v>2922</v>
      </c>
      <c r="R373" t="s">
        <v>2923</v>
      </c>
      <c r="S373" t="s">
        <v>2924</v>
      </c>
      <c r="T373" t="s">
        <v>2925</v>
      </c>
      <c r="U373" t="s">
        <v>3236</v>
      </c>
      <c r="V373" t="s">
        <v>3237</v>
      </c>
    </row>
    <row r="374" spans="1:22">
      <c r="A374" t="s">
        <v>3238</v>
      </c>
      <c r="B374" t="s">
        <v>3239</v>
      </c>
      <c r="C374" t="str">
        <f>PROPER(Table2[[#This Row],[product_name_old]])</f>
        <v>Redmi 10A (Sea Blue, 4Gb Ram, 64Gb Storage) | 2 Ghz Octa Core Helio G25 | 5000 Mah Battery | Finger Print Sensor | Upto 5Gb Ram With Ram Booster</v>
      </c>
      <c r="D374" s="14" t="s">
        <v>2961</v>
      </c>
      <c r="E374" s="2">
        <v>8999</v>
      </c>
      <c r="F374" s="2">
        <v>11999</v>
      </c>
      <c r="G374" s="2" t="str">
        <f>IF(E374&lt;200,"&lt;₹200",IF(E374&lt;=500,"₹200-₹500","&gt;₹500"))</f>
        <v>&gt;₹500</v>
      </c>
      <c r="H374" s="2">
        <f>IF(I374&gt;=50%,1,0)</f>
        <v>0</v>
      </c>
      <c r="I374" s="1">
        <v>0.25</v>
      </c>
      <c r="J374" s="1">
        <f>(K374)+(M374/1000)</f>
        <v>16.795999999999999</v>
      </c>
      <c r="K374">
        <v>4</v>
      </c>
      <c r="L374">
        <f>IF(Table2[[#This Row],[rating_count]]&lt;1000,1,0)</f>
        <v>0</v>
      </c>
      <c r="M374" s="4">
        <v>12796</v>
      </c>
      <c r="N374" s="4">
        <f>PRODUCT(F374,M374)</f>
        <v>153539204</v>
      </c>
      <c r="O374" t="s">
        <v>3068</v>
      </c>
      <c r="P374" t="s">
        <v>3069</v>
      </c>
      <c r="Q374" t="s">
        <v>3070</v>
      </c>
      <c r="R374" t="s">
        <v>3071</v>
      </c>
      <c r="S374" t="s">
        <v>3072</v>
      </c>
      <c r="T374" t="s">
        <v>3073</v>
      </c>
      <c r="U374" t="s">
        <v>3240</v>
      </c>
      <c r="V374" t="s">
        <v>3241</v>
      </c>
    </row>
    <row r="375" spans="1:22">
      <c r="A375" t="s">
        <v>3242</v>
      </c>
      <c r="B375" t="s">
        <v>3243</v>
      </c>
      <c r="C375" t="str">
        <f>PROPER(Table2[[#This Row],[product_name_old]])</f>
        <v>Agaro Blaze Usb 3.0 To Usb Type C Otg Adapter</v>
      </c>
      <c r="D375" s="14" t="s">
        <v>3244</v>
      </c>
      <c r="E375">
        <v>139</v>
      </c>
      <c r="F375">
        <v>495</v>
      </c>
      <c r="G375" s="2" t="str">
        <f>IF(E375&lt;200,"&lt;₹200",IF(E375&lt;=500,"₹200-₹500","&gt;₹500"))</f>
        <v>&lt;₹200</v>
      </c>
      <c r="H375" s="2">
        <f>IF(I375&gt;=50%,1,0)</f>
        <v>1</v>
      </c>
      <c r="I375" s="1">
        <v>0.72</v>
      </c>
      <c r="J375" s="1">
        <f>(K375)+(M375/1000)</f>
        <v>18.484999999999999</v>
      </c>
      <c r="K375">
        <v>4.3</v>
      </c>
      <c r="L375">
        <f>IF(Table2[[#This Row],[rating_count]]&lt;1000,1,0)</f>
        <v>0</v>
      </c>
      <c r="M375" s="4">
        <v>14185</v>
      </c>
      <c r="N375" s="4">
        <f>PRODUCT(F375,M375)</f>
        <v>7021575</v>
      </c>
      <c r="O375" t="s">
        <v>3245</v>
      </c>
      <c r="P375" t="s">
        <v>2017</v>
      </c>
      <c r="Q375" t="s">
        <v>2018</v>
      </c>
      <c r="R375" t="s">
        <v>2019</v>
      </c>
      <c r="S375" t="s">
        <v>2020</v>
      </c>
      <c r="T375" t="s">
        <v>3246</v>
      </c>
      <c r="U375" t="s">
        <v>3247</v>
      </c>
      <c r="V375" t="s">
        <v>3248</v>
      </c>
    </row>
    <row r="376" spans="1:22">
      <c r="A376" t="s">
        <v>3249</v>
      </c>
      <c r="B376" t="s">
        <v>3250</v>
      </c>
      <c r="C376" t="str">
        <f>PROPER(Table2[[#This Row],[product_name_old]])</f>
        <v>Fire-Boltt Visionary 1.78" Amoled Bluetooth Calling Smartwatch With 368*448 Pixel Resolution 100+ Sports Mode, Tws Connection, Voice Assistance, Spo2 &amp; Heart Rate Monitoring</v>
      </c>
      <c r="D376" s="14" t="s">
        <v>2919</v>
      </c>
      <c r="E376" s="2">
        <v>3999</v>
      </c>
      <c r="F376" s="2">
        <v>16999</v>
      </c>
      <c r="G376" s="2" t="str">
        <f>IF(E376&lt;200,"&lt;₹200",IF(E376&lt;=500,"₹200-₹500","&gt;₹500"))</f>
        <v>&gt;₹500</v>
      </c>
      <c r="H376" s="2">
        <f>IF(I376&gt;=50%,1,0)</f>
        <v>1</v>
      </c>
      <c r="I376" s="1">
        <v>0.76</v>
      </c>
      <c r="J376" s="1">
        <f>(K376)+(M376/1000)</f>
        <v>21.459</v>
      </c>
      <c r="K376">
        <v>4.3</v>
      </c>
      <c r="L376">
        <f>IF(Table2[[#This Row],[rating_count]]&lt;1000,1,0)</f>
        <v>0</v>
      </c>
      <c r="M376" s="4">
        <v>17159</v>
      </c>
      <c r="N376" s="4">
        <f>PRODUCT(F376,M376)</f>
        <v>291685841</v>
      </c>
      <c r="O376" t="s">
        <v>3251</v>
      </c>
      <c r="P376" t="s">
        <v>3252</v>
      </c>
      <c r="Q376" t="s">
        <v>3253</v>
      </c>
      <c r="R376" t="s">
        <v>3254</v>
      </c>
      <c r="S376" t="s">
        <v>3255</v>
      </c>
      <c r="T376" t="s">
        <v>3256</v>
      </c>
      <c r="U376" t="s">
        <v>3257</v>
      </c>
      <c r="V376" t="s">
        <v>3258</v>
      </c>
    </row>
    <row r="377" spans="1:22">
      <c r="A377" t="s">
        <v>3259</v>
      </c>
      <c r="B377" t="s">
        <v>3260</v>
      </c>
      <c r="C377" t="str">
        <f>PROPER(Table2[[#This Row],[product_name_old]])</f>
        <v>Noise Colorfit Pro 4 Advanced Bluetooth Calling Smart Watch With 1.72" Truview Display, Fully-Functional Digital Crown, 311 Ppi, 60Hz Refresh Rate, 500 Nits Brightness (Charcoal Black)</v>
      </c>
      <c r="D377" s="14" t="s">
        <v>2919</v>
      </c>
      <c r="E377" s="2">
        <v>2998</v>
      </c>
      <c r="F377" s="2">
        <v>5999</v>
      </c>
      <c r="G377" s="2" t="str">
        <f>IF(E377&lt;200,"&lt;₹200",IF(E377&lt;=500,"₹200-₹500","&gt;₹500"))</f>
        <v>&gt;₹500</v>
      </c>
      <c r="H377" s="2">
        <f>IF(I377&gt;=50%,1,0)</f>
        <v>1</v>
      </c>
      <c r="I377" s="1">
        <v>0.5</v>
      </c>
      <c r="J377" s="1">
        <f>(K377)+(M377/1000)</f>
        <v>9.2789999999999999</v>
      </c>
      <c r="K377">
        <v>4.0999999999999996</v>
      </c>
      <c r="L377">
        <f>IF(Table2[[#This Row],[rating_count]]&lt;1000,1,0)</f>
        <v>0</v>
      </c>
      <c r="M377" s="4">
        <v>5179</v>
      </c>
      <c r="N377" s="4">
        <f>PRODUCT(F377,M377)</f>
        <v>31068821</v>
      </c>
      <c r="O377" t="s">
        <v>3261</v>
      </c>
      <c r="P377" t="s">
        <v>3262</v>
      </c>
      <c r="Q377" t="s">
        <v>3263</v>
      </c>
      <c r="R377" t="s">
        <v>3264</v>
      </c>
      <c r="S377" t="s">
        <v>3265</v>
      </c>
      <c r="T377" t="s">
        <v>3266</v>
      </c>
      <c r="U377" t="s">
        <v>3267</v>
      </c>
      <c r="V377" t="s">
        <v>3268</v>
      </c>
    </row>
    <row r="378" spans="1:22">
      <c r="A378" t="s">
        <v>3269</v>
      </c>
      <c r="B378" t="s">
        <v>3270</v>
      </c>
      <c r="C378" t="str">
        <f>PROPER(Table2[[#This Row],[product_name_old]])</f>
        <v>Iqoo Z6 Lite 5G By Vivo (Stellar Green, 6Gb Ram, 128Gb Storage) | World'S First Snapdragon 4 Gen 1 | 120Hz Refresh Rate | 5000Mah Battery | Travel Adapter To Be Purchased Separately</v>
      </c>
      <c r="D378" s="14" t="s">
        <v>2961</v>
      </c>
      <c r="E378" s="2">
        <v>15499</v>
      </c>
      <c r="F378" s="2">
        <v>18999</v>
      </c>
      <c r="G378" s="2" t="str">
        <f>IF(E378&lt;200,"&lt;₹200",IF(E378&lt;=500,"₹200-₹500","&gt;₹500"))</f>
        <v>&gt;₹500</v>
      </c>
      <c r="H378" s="2">
        <f>IF(I378&gt;=50%,1,0)</f>
        <v>0</v>
      </c>
      <c r="I378" s="1">
        <v>0.18</v>
      </c>
      <c r="J378" s="1">
        <f>(K378)+(M378/1000)</f>
        <v>23.351999999999997</v>
      </c>
      <c r="K378">
        <v>4.0999999999999996</v>
      </c>
      <c r="L378">
        <f>IF(Table2[[#This Row],[rating_count]]&lt;1000,1,0)</f>
        <v>0</v>
      </c>
      <c r="M378" s="4">
        <v>19252</v>
      </c>
      <c r="N378" s="4">
        <f>PRODUCT(F378,M378)</f>
        <v>365768748</v>
      </c>
      <c r="O378" t="s">
        <v>3271</v>
      </c>
      <c r="P378" t="s">
        <v>3272</v>
      </c>
      <c r="Q378" t="s">
        <v>3273</v>
      </c>
      <c r="R378" t="s">
        <v>3274</v>
      </c>
      <c r="S378" t="s">
        <v>3275</v>
      </c>
      <c r="T378" t="s">
        <v>3276</v>
      </c>
      <c r="U378" t="s">
        <v>3277</v>
      </c>
      <c r="V378" t="s">
        <v>3278</v>
      </c>
    </row>
    <row r="379" spans="1:22">
      <c r="A379" t="s">
        <v>3279</v>
      </c>
      <c r="B379" t="s">
        <v>2918</v>
      </c>
      <c r="C379" t="str">
        <f>PROPER(Table2[[#This Row],[product_name_old]])</f>
        <v>Fire-Boltt Ninja Call Pro Plus 1.83" Smart Watch With Bluetooth Calling, Ai Voice Assistance, 100 Sports Modes Ip67 Rating, 240*280 Pixel High Resolution</v>
      </c>
      <c r="D379" s="14" t="s">
        <v>2919</v>
      </c>
      <c r="E379" s="2">
        <v>1799</v>
      </c>
      <c r="F379" s="2">
        <v>19999</v>
      </c>
      <c r="G379" s="2" t="str">
        <f>IF(E379&lt;200,"&lt;₹200",IF(E379&lt;=500,"₹200-₹500","&gt;₹500"))</f>
        <v>&gt;₹500</v>
      </c>
      <c r="H379" s="2">
        <f>IF(I379&gt;=50%,1,0)</f>
        <v>1</v>
      </c>
      <c r="I379" s="1">
        <v>0.91</v>
      </c>
      <c r="J379" s="1">
        <f>(K379)+(M379/1000)</f>
        <v>18.137</v>
      </c>
      <c r="K379">
        <v>4.2</v>
      </c>
      <c r="L379">
        <f>IF(Table2[[#This Row],[rating_count]]&lt;1000,1,0)</f>
        <v>0</v>
      </c>
      <c r="M379" s="4">
        <v>13937</v>
      </c>
      <c r="N379" s="4">
        <f>PRODUCT(F379,M379)</f>
        <v>278726063</v>
      </c>
      <c r="O379" t="s">
        <v>2920</v>
      </c>
      <c r="P379" t="s">
        <v>2921</v>
      </c>
      <c r="Q379" t="s">
        <v>2922</v>
      </c>
      <c r="R379" t="s">
        <v>2923</v>
      </c>
      <c r="S379" t="s">
        <v>2924</v>
      </c>
      <c r="T379" t="s">
        <v>2925</v>
      </c>
      <c r="U379" t="s">
        <v>3280</v>
      </c>
      <c r="V379" t="s">
        <v>3281</v>
      </c>
    </row>
    <row r="380" spans="1:22">
      <c r="A380" t="s">
        <v>3282</v>
      </c>
      <c r="B380" t="s">
        <v>3283</v>
      </c>
      <c r="C380" t="str">
        <f>PROPER(Table2[[#This Row],[product_name_old]])</f>
        <v>Redmi 10A (Slate Grey, 4Gb Ram, 64Gb Storage) | 2 Ghz Octa Core Helio G25 | 5000 Mah Battery | Finger Print Sensor | Upto 5Gb Ram With Ram Booster</v>
      </c>
      <c r="D380" s="14" t="s">
        <v>2961</v>
      </c>
      <c r="E380" s="2">
        <v>8999</v>
      </c>
      <c r="F380" s="2">
        <v>11999</v>
      </c>
      <c r="G380" s="2" t="str">
        <f>IF(E380&lt;200,"&lt;₹200",IF(E380&lt;=500,"₹200-₹500","&gt;₹500"))</f>
        <v>&gt;₹500</v>
      </c>
      <c r="H380" s="2">
        <f>IF(I380&gt;=50%,1,0)</f>
        <v>0</v>
      </c>
      <c r="I380" s="1">
        <v>0.25</v>
      </c>
      <c r="J380" s="1">
        <f>(K380)+(M380/1000)</f>
        <v>16.795999999999999</v>
      </c>
      <c r="K380">
        <v>4</v>
      </c>
      <c r="L380">
        <f>IF(Table2[[#This Row],[rating_count]]&lt;1000,1,0)</f>
        <v>0</v>
      </c>
      <c r="M380" s="4">
        <v>12796</v>
      </c>
      <c r="N380" s="4">
        <f>PRODUCT(F380,M380)</f>
        <v>153539204</v>
      </c>
      <c r="O380" t="s">
        <v>3068</v>
      </c>
      <c r="P380" t="s">
        <v>3069</v>
      </c>
      <c r="Q380" t="s">
        <v>3070</v>
      </c>
      <c r="R380" t="s">
        <v>3071</v>
      </c>
      <c r="S380" t="s">
        <v>3072</v>
      </c>
      <c r="T380" t="s">
        <v>3073</v>
      </c>
      <c r="U380" t="s">
        <v>3284</v>
      </c>
      <c r="V380" t="s">
        <v>3285</v>
      </c>
    </row>
    <row r="381" spans="1:22">
      <c r="A381" t="s">
        <v>3286</v>
      </c>
      <c r="B381" t="s">
        <v>3287</v>
      </c>
      <c r="C381" t="str">
        <f>PROPER(Table2[[#This Row],[product_name_old]])</f>
        <v>Duracell 38W Fast Car Charger Adapter With Dual Output. Quick Charge, Type C Pd 20W &amp; Qualcomm Certified 3.0 Compatible For Iphone, All Smartphones, Tablets &amp; More (Copper &amp; Black)</v>
      </c>
      <c r="D381" s="14" t="s">
        <v>3078</v>
      </c>
      <c r="E381">
        <v>873</v>
      </c>
      <c r="F381" s="2">
        <v>1699</v>
      </c>
      <c r="G381" s="2" t="str">
        <f>IF(E381&lt;200,"&lt;₹200",IF(E381&lt;=500,"₹200-₹500","&gt;₹500"))</f>
        <v>&gt;₹500</v>
      </c>
      <c r="H381" s="2">
        <f>IF(I381&gt;=50%,1,0)</f>
        <v>0</v>
      </c>
      <c r="I381" s="1">
        <v>0.49</v>
      </c>
      <c r="J381" s="1">
        <f>(K381)+(M381/1000)</f>
        <v>6.08</v>
      </c>
      <c r="K381">
        <v>4.4000000000000004</v>
      </c>
      <c r="L381">
        <f>IF(Table2[[#This Row],[rating_count]]&lt;1000,1,0)</f>
        <v>0</v>
      </c>
      <c r="M381" s="4">
        <v>1680</v>
      </c>
      <c r="N381" s="4">
        <f>PRODUCT(F381,M381)</f>
        <v>2854320</v>
      </c>
      <c r="O381" t="s">
        <v>3288</v>
      </c>
      <c r="P381" t="s">
        <v>3289</v>
      </c>
      <c r="Q381" t="s">
        <v>3290</v>
      </c>
      <c r="R381" t="s">
        <v>3291</v>
      </c>
      <c r="S381" t="s">
        <v>3292</v>
      </c>
      <c r="T381" t="s">
        <v>3293</v>
      </c>
      <c r="U381" t="s">
        <v>3294</v>
      </c>
      <c r="V381" t="s">
        <v>3295</v>
      </c>
    </row>
    <row r="382" spans="1:22">
      <c r="A382" t="s">
        <v>3296</v>
      </c>
      <c r="B382" t="s">
        <v>3297</v>
      </c>
      <c r="C382" t="str">
        <f>PROPER(Table2[[#This Row],[product_name_old]])</f>
        <v>Realme Narzo 50 (Speed Blue, 4Gb Ram+64Gb Storage) Helio G96 Processor | 50Mp Ai Triple Camera | 120Hz Ultra Smooth Display</v>
      </c>
      <c r="D382" s="14" t="s">
        <v>2961</v>
      </c>
      <c r="E382" s="2">
        <v>12999</v>
      </c>
      <c r="F382" s="2">
        <v>15999</v>
      </c>
      <c r="G382" s="2" t="str">
        <f>IF(E382&lt;200,"&lt;₹200",IF(E382&lt;=500,"₹200-₹500","&gt;₹500"))</f>
        <v>&gt;₹500</v>
      </c>
      <c r="H382" s="2">
        <f>IF(I382&gt;=50%,1,0)</f>
        <v>0</v>
      </c>
      <c r="I382" s="1">
        <v>0.19</v>
      </c>
      <c r="J382" s="1">
        <f>(K382)+(M382/1000)</f>
        <v>17.446000000000002</v>
      </c>
      <c r="K382">
        <v>4.2</v>
      </c>
      <c r="L382">
        <f>IF(Table2[[#This Row],[rating_count]]&lt;1000,1,0)</f>
        <v>0</v>
      </c>
      <c r="M382" s="4">
        <v>13246</v>
      </c>
      <c r="N382" s="4">
        <f>PRODUCT(F382,M382)</f>
        <v>211922754</v>
      </c>
      <c r="O382" t="s">
        <v>3298</v>
      </c>
      <c r="P382" t="s">
        <v>3299</v>
      </c>
      <c r="Q382" t="s">
        <v>3300</v>
      </c>
      <c r="R382" t="s">
        <v>3301</v>
      </c>
      <c r="S382" t="s">
        <v>3302</v>
      </c>
      <c r="T382" t="s">
        <v>3303</v>
      </c>
      <c r="U382" t="s">
        <v>3304</v>
      </c>
      <c r="V382" t="s">
        <v>3305</v>
      </c>
    </row>
    <row r="383" spans="1:22">
      <c r="A383" t="s">
        <v>3306</v>
      </c>
      <c r="B383" t="s">
        <v>3307</v>
      </c>
      <c r="C383" t="str">
        <f>PROPER(Table2[[#This Row],[product_name_old]])</f>
        <v>Wecool Bluetooth Extendable Selfie Sticks With Wireless Remote And Tripod Stand, 3-In-1 Multifunctional Selfie Stick With Tripod Stand Compatible With Iphone/Oneplus/Samsung/Oppo/Vivo And All Phones</v>
      </c>
      <c r="D383" s="14" t="s">
        <v>3308</v>
      </c>
      <c r="E383">
        <v>539</v>
      </c>
      <c r="F383" s="2">
        <v>1599</v>
      </c>
      <c r="G383" s="2" t="str">
        <f>IF(E383&lt;200,"&lt;₹200",IF(E383&lt;=500,"₹200-₹500","&gt;₹500"))</f>
        <v>&gt;₹500</v>
      </c>
      <c r="H383" s="2">
        <f>IF(I383&gt;=50%,1,0)</f>
        <v>1</v>
      </c>
      <c r="I383" s="1">
        <v>0.66</v>
      </c>
      <c r="J383" s="1">
        <f>(K383)+(M383/1000)</f>
        <v>18.448</v>
      </c>
      <c r="K383">
        <v>3.8</v>
      </c>
      <c r="L383">
        <f>IF(Table2[[#This Row],[rating_count]]&lt;1000,1,0)</f>
        <v>0</v>
      </c>
      <c r="M383" s="4">
        <v>14648</v>
      </c>
      <c r="N383" s="4">
        <f>PRODUCT(F383,M383)</f>
        <v>23422152</v>
      </c>
      <c r="O383" t="s">
        <v>3309</v>
      </c>
      <c r="P383" t="s">
        <v>3310</v>
      </c>
      <c r="Q383" t="s">
        <v>3311</v>
      </c>
      <c r="R383" t="s">
        <v>3312</v>
      </c>
      <c r="S383" t="s">
        <v>3313</v>
      </c>
      <c r="T383" t="s">
        <v>3314</v>
      </c>
      <c r="U383" t="s">
        <v>3315</v>
      </c>
      <c r="V383" t="s">
        <v>3316</v>
      </c>
    </row>
    <row r="384" spans="1:22">
      <c r="A384" t="s">
        <v>3317</v>
      </c>
      <c r="B384" t="s">
        <v>2929</v>
      </c>
      <c r="C384" t="str">
        <f>PROPER(Table2[[#This Row],[product_name_old]])</f>
        <v>Fire-Boltt Phoenix Smart Watch With Bluetooth Calling 1.3",120+ Sports Modes, 240*240 Px High Res With Spo2, Heart Rate Monitoring &amp; Ip67 Rating</v>
      </c>
      <c r="D384" s="14" t="s">
        <v>2919</v>
      </c>
      <c r="E384" s="2">
        <v>1999</v>
      </c>
      <c r="F384" s="2">
        <v>9999</v>
      </c>
      <c r="G384" s="2" t="str">
        <f>IF(E384&lt;200,"&lt;₹200",IF(E384&lt;=500,"₹200-₹500","&gt;₹500"))</f>
        <v>&gt;₹500</v>
      </c>
      <c r="H384" s="2">
        <f>IF(I384&gt;=50%,1,0)</f>
        <v>1</v>
      </c>
      <c r="I384" s="1">
        <v>0.8</v>
      </c>
      <c r="J384" s="1">
        <f>(K384)+(M384/1000)</f>
        <v>31.996000000000002</v>
      </c>
      <c r="K384">
        <v>4.3</v>
      </c>
      <c r="L384">
        <f>IF(Table2[[#This Row],[rating_count]]&lt;1000,1,0)</f>
        <v>0</v>
      </c>
      <c r="M384" s="4">
        <v>27696</v>
      </c>
      <c r="N384" s="4">
        <f>PRODUCT(F384,M384)</f>
        <v>276932304</v>
      </c>
      <c r="O384" t="s">
        <v>3318</v>
      </c>
      <c r="P384" t="s">
        <v>2931</v>
      </c>
      <c r="Q384" t="s">
        <v>2932</v>
      </c>
      <c r="R384" t="s">
        <v>2933</v>
      </c>
      <c r="S384" t="s">
        <v>2934</v>
      </c>
      <c r="T384" t="s">
        <v>2935</v>
      </c>
      <c r="U384" t="s">
        <v>3319</v>
      </c>
      <c r="V384" t="s">
        <v>3320</v>
      </c>
    </row>
    <row r="385" spans="1:22">
      <c r="A385" t="s">
        <v>3321</v>
      </c>
      <c r="B385" t="s">
        <v>3322</v>
      </c>
      <c r="C385" t="str">
        <f>PROPER(Table2[[#This Row],[product_name_old]])</f>
        <v>Oppo A74 5G (Fantastic Purple,6Gb Ram,128Gb Storage) With No Cost Emi/Additional Exchange Offers</v>
      </c>
      <c r="D385" s="14" t="s">
        <v>2961</v>
      </c>
      <c r="E385" s="2">
        <v>15490</v>
      </c>
      <c r="F385" s="2">
        <v>20990</v>
      </c>
      <c r="G385" s="2" t="str">
        <f>IF(E385&lt;200,"&lt;₹200",IF(E385&lt;=500,"₹200-₹500","&gt;₹500"))</f>
        <v>&gt;₹500</v>
      </c>
      <c r="H385" s="2">
        <f>IF(I385&gt;=50%,1,0)</f>
        <v>0</v>
      </c>
      <c r="I385" s="1">
        <v>0.26</v>
      </c>
      <c r="J385" s="1">
        <f>(K385)+(M385/1000)</f>
        <v>37.116</v>
      </c>
      <c r="K385">
        <v>4.2</v>
      </c>
      <c r="L385">
        <f>IF(Table2[[#This Row],[rating_count]]&lt;1000,1,0)</f>
        <v>0</v>
      </c>
      <c r="M385" s="4">
        <v>32916</v>
      </c>
      <c r="N385" s="4">
        <f>PRODUCT(F385,M385)</f>
        <v>690906840</v>
      </c>
      <c r="O385" t="s">
        <v>3323</v>
      </c>
      <c r="P385" t="s">
        <v>3324</v>
      </c>
      <c r="Q385" t="s">
        <v>3325</v>
      </c>
      <c r="R385" t="s">
        <v>3326</v>
      </c>
      <c r="S385" t="s">
        <v>3327</v>
      </c>
      <c r="T385" t="s">
        <v>3328</v>
      </c>
      <c r="U385" t="s">
        <v>3329</v>
      </c>
      <c r="V385" t="s">
        <v>3330</v>
      </c>
    </row>
    <row r="386" spans="1:22">
      <c r="A386" t="s">
        <v>3331</v>
      </c>
      <c r="B386" t="s">
        <v>3332</v>
      </c>
      <c r="C386" t="str">
        <f>PROPER(Table2[[#This Row],[product_name_old]])</f>
        <v>Redmi Note 11 Pro + 5G (Stealth Black, 6Gb Ram, 128Gb Storage) | 67W Turbo Charge | 120Hz Super Amoled Display | Additional Exchange Offers | Charger Included</v>
      </c>
      <c r="D386" s="14" t="s">
        <v>2961</v>
      </c>
      <c r="E386" s="2">
        <v>19999</v>
      </c>
      <c r="F386" s="2">
        <v>24999</v>
      </c>
      <c r="G386" s="2" t="str">
        <f>IF(E386&lt;200,"&lt;₹200",IF(E386&lt;=500,"₹200-₹500","&gt;₹500"))</f>
        <v>&gt;₹500</v>
      </c>
      <c r="H386" s="2">
        <f>IF(I386&gt;=50%,1,0)</f>
        <v>0</v>
      </c>
      <c r="I386" s="1">
        <v>0.2</v>
      </c>
      <c r="J386" s="1">
        <f>(K386)+(M386/1000)</f>
        <v>29.724</v>
      </c>
      <c r="K386">
        <v>3.9</v>
      </c>
      <c r="L386">
        <f>IF(Table2[[#This Row],[rating_count]]&lt;1000,1,0)</f>
        <v>0</v>
      </c>
      <c r="M386" s="4">
        <v>25824</v>
      </c>
      <c r="N386" s="4">
        <f>PRODUCT(F386,M386)</f>
        <v>645574176</v>
      </c>
      <c r="O386" t="s">
        <v>3333</v>
      </c>
      <c r="P386" t="s">
        <v>3334</v>
      </c>
      <c r="Q386" t="s">
        <v>3335</v>
      </c>
      <c r="R386" t="s">
        <v>3336</v>
      </c>
      <c r="S386" t="s">
        <v>3337</v>
      </c>
      <c r="T386" t="s">
        <v>3338</v>
      </c>
      <c r="U386" t="s">
        <v>3339</v>
      </c>
      <c r="V386" t="s">
        <v>3340</v>
      </c>
    </row>
    <row r="387" spans="1:22">
      <c r="A387" t="s">
        <v>3341</v>
      </c>
      <c r="B387" t="s">
        <v>3342</v>
      </c>
      <c r="C387" t="str">
        <f>PROPER(Table2[[#This Row],[product_name_old]])</f>
        <v>Samsung Original 25W Usb Travel Lightning Adapter For Cellular Phones, Black</v>
      </c>
      <c r="D387" s="14" t="s">
        <v>3133</v>
      </c>
      <c r="E387" s="2">
        <v>1075</v>
      </c>
      <c r="F387" s="2">
        <v>1699</v>
      </c>
      <c r="G387" s="2" t="str">
        <f>IF(E387&lt;200,"&lt;₹200",IF(E387&lt;=500,"₹200-₹500","&gt;₹500"))</f>
        <v>&gt;₹500</v>
      </c>
      <c r="H387" s="2">
        <f>IF(I387&gt;=50%,1,0)</f>
        <v>0</v>
      </c>
      <c r="I387" s="1">
        <v>0.37</v>
      </c>
      <c r="J387" s="1">
        <f>(K387)+(M387/1000)</f>
        <v>11.862</v>
      </c>
      <c r="K387">
        <v>4.4000000000000004</v>
      </c>
      <c r="L387">
        <f>IF(Table2[[#This Row],[rating_count]]&lt;1000,1,0)</f>
        <v>0</v>
      </c>
      <c r="M387" s="4">
        <v>7462</v>
      </c>
      <c r="N387" s="4">
        <f>PRODUCT(F387,M387)</f>
        <v>12677938</v>
      </c>
      <c r="O387" t="s">
        <v>3343</v>
      </c>
      <c r="P387" t="s">
        <v>3344</v>
      </c>
      <c r="Q387" t="s">
        <v>3345</v>
      </c>
      <c r="R387" t="s">
        <v>3346</v>
      </c>
      <c r="S387" t="s">
        <v>3347</v>
      </c>
      <c r="T387" t="s">
        <v>3348</v>
      </c>
      <c r="U387" t="s">
        <v>3349</v>
      </c>
      <c r="V387" t="s">
        <v>3350</v>
      </c>
    </row>
    <row r="388" spans="1:22">
      <c r="A388" t="s">
        <v>3351</v>
      </c>
      <c r="B388" t="s">
        <v>3352</v>
      </c>
      <c r="C388" t="str">
        <f>PROPER(Table2[[#This Row],[product_name_old]])</f>
        <v>Realme Buds Classic Wired In Ear Earphones With Mic (Black)</v>
      </c>
      <c r="D388" s="14" t="s">
        <v>3037</v>
      </c>
      <c r="E388">
        <v>399</v>
      </c>
      <c r="F388">
        <v>699</v>
      </c>
      <c r="G388" s="2" t="str">
        <f>IF(E388&lt;200,"&lt;₹200",IF(E388&lt;=500,"₹200-₹500","&gt;₹500"))</f>
        <v>₹200-₹500</v>
      </c>
      <c r="H388" s="2">
        <f>IF(I388&gt;=50%,1,0)</f>
        <v>0</v>
      </c>
      <c r="I388" s="1">
        <v>0.43</v>
      </c>
      <c r="J388" s="1">
        <f>(K388)+(M388/1000)</f>
        <v>41.817</v>
      </c>
      <c r="K388">
        <v>4</v>
      </c>
      <c r="L388">
        <f>IF(Table2[[#This Row],[rating_count]]&lt;1000,1,0)</f>
        <v>0</v>
      </c>
      <c r="M388" s="4">
        <v>37817</v>
      </c>
      <c r="N388" s="4">
        <f>PRODUCT(F388,M388)</f>
        <v>26434083</v>
      </c>
      <c r="O388" t="s">
        <v>3353</v>
      </c>
      <c r="P388" t="s">
        <v>3354</v>
      </c>
      <c r="Q388" t="s">
        <v>3355</v>
      </c>
      <c r="R388" t="s">
        <v>3356</v>
      </c>
      <c r="S388" t="s">
        <v>3357</v>
      </c>
      <c r="T388" t="s">
        <v>3358</v>
      </c>
      <c r="U388" t="s">
        <v>3359</v>
      </c>
      <c r="V388" t="s">
        <v>3360</v>
      </c>
    </row>
    <row r="389" spans="1:22">
      <c r="A389" t="s">
        <v>3361</v>
      </c>
      <c r="B389" t="s">
        <v>3362</v>
      </c>
      <c r="C389" t="str">
        <f>PROPER(Table2[[#This Row],[product_name_old]])</f>
        <v>Noise Colorfit Pulse Grand Smart Watch With 1.69" Hd Display, 60 Sports Modes, 150 Watch Faces, Spo2 Monitoring, Call Notification, Quick Replies To Text &amp; Calls (Rose Pink)</v>
      </c>
      <c r="D389" s="14" t="s">
        <v>2919</v>
      </c>
      <c r="E389" s="2">
        <v>1999</v>
      </c>
      <c r="F389" s="2">
        <v>3990</v>
      </c>
      <c r="G389" s="2" t="str">
        <f>IF(E389&lt;200,"&lt;₹200",IF(E389&lt;=500,"₹200-₹500","&gt;₹500"))</f>
        <v>&gt;₹500</v>
      </c>
      <c r="H389" s="2">
        <f>IF(I389&gt;=50%,1,0)</f>
        <v>1</v>
      </c>
      <c r="I389" s="1">
        <v>0.5</v>
      </c>
      <c r="J389" s="1">
        <f>(K389)+(M389/1000)</f>
        <v>34.254000000000005</v>
      </c>
      <c r="K389">
        <v>4</v>
      </c>
      <c r="L389">
        <f>IF(Table2[[#This Row],[rating_count]]&lt;1000,1,0)</f>
        <v>0</v>
      </c>
      <c r="M389" s="4">
        <v>30254</v>
      </c>
      <c r="N389" s="4">
        <f>PRODUCT(F389,M389)</f>
        <v>120713460</v>
      </c>
      <c r="O389" t="s">
        <v>3363</v>
      </c>
      <c r="P389" t="s">
        <v>3145</v>
      </c>
      <c r="Q389" t="s">
        <v>3146</v>
      </c>
      <c r="R389" t="s">
        <v>3147</v>
      </c>
      <c r="S389" t="s">
        <v>3148</v>
      </c>
      <c r="T389" t="s">
        <v>3149</v>
      </c>
      <c r="U389" t="s">
        <v>3364</v>
      </c>
      <c r="V389" t="s">
        <v>3365</v>
      </c>
    </row>
    <row r="390" spans="1:22">
      <c r="A390" t="s">
        <v>3366</v>
      </c>
      <c r="B390" t="s">
        <v>3367</v>
      </c>
      <c r="C390" t="str">
        <f>PROPER(Table2[[#This Row],[product_name_old]])</f>
        <v>Boat Wave Call Smart Watch, Smart Talk With Advanced Dedicated Bluetooth Calling Chip, 1.69‚Äù Hd Display With 550 Nits &amp; 70% Color Gamut, 150+ Watch Faces, Multi-Sport Modes, Hr, Spo2, Ip68(Mauve)</v>
      </c>
      <c r="D390" s="14" t="s">
        <v>2919</v>
      </c>
      <c r="E390" s="2">
        <v>1999</v>
      </c>
      <c r="F390" s="2">
        <v>7990</v>
      </c>
      <c r="G390" s="2" t="str">
        <f>IF(E390&lt;200,"&lt;₹200",IF(E390&lt;=500,"₹200-₹500","&gt;₹500"))</f>
        <v>&gt;₹500</v>
      </c>
      <c r="H390" s="2">
        <f>IF(I390&gt;=50%,1,0)</f>
        <v>1</v>
      </c>
      <c r="I390" s="1">
        <v>0.75</v>
      </c>
      <c r="J390" s="1">
        <f>(K390)+(M390/1000)</f>
        <v>21.631</v>
      </c>
      <c r="K390">
        <v>3.8</v>
      </c>
      <c r="L390">
        <f>IF(Table2[[#This Row],[rating_count]]&lt;1000,1,0)</f>
        <v>0</v>
      </c>
      <c r="M390" s="4">
        <v>17831</v>
      </c>
      <c r="N390" s="4">
        <f>PRODUCT(F390,M390)</f>
        <v>142469690</v>
      </c>
      <c r="O390" t="s">
        <v>2940</v>
      </c>
      <c r="P390" t="s">
        <v>2941</v>
      </c>
      <c r="Q390" t="s">
        <v>2942</v>
      </c>
      <c r="R390" t="s">
        <v>2943</v>
      </c>
      <c r="S390" t="s">
        <v>2944</v>
      </c>
      <c r="T390" t="s">
        <v>2945</v>
      </c>
      <c r="U390" t="s">
        <v>3368</v>
      </c>
      <c r="V390" t="s">
        <v>3369</v>
      </c>
    </row>
    <row r="391" spans="1:22">
      <c r="A391" t="s">
        <v>3370</v>
      </c>
      <c r="B391" t="s">
        <v>3371</v>
      </c>
      <c r="C391" t="str">
        <f>PROPER(Table2[[#This Row],[product_name_old]])</f>
        <v>Iqoo Neo 6 5G (Dark Nova, 8Gb Ram, 128Gb Storage) | Snapdragon¬Æ 870 5G | 80W Flashcharge</v>
      </c>
      <c r="D391" s="14" t="s">
        <v>2961</v>
      </c>
      <c r="E391" s="2">
        <v>28999</v>
      </c>
      <c r="F391" s="2">
        <v>34999</v>
      </c>
      <c r="G391" s="2" t="str">
        <f>IF(E391&lt;200,"&lt;₹200",IF(E391&lt;=500,"₹200-₹500","&gt;₹500"))</f>
        <v>&gt;₹500</v>
      </c>
      <c r="H391" s="2">
        <f>IF(I391&gt;=50%,1,0)</f>
        <v>0</v>
      </c>
      <c r="I391" s="1">
        <v>0.17</v>
      </c>
      <c r="J391" s="1">
        <f>(K391)+(M391/1000)</f>
        <v>24.710999999999999</v>
      </c>
      <c r="K391">
        <v>4.4000000000000004</v>
      </c>
      <c r="L391">
        <f>IF(Table2[[#This Row],[rating_count]]&lt;1000,1,0)</f>
        <v>0</v>
      </c>
      <c r="M391" s="4">
        <v>20311</v>
      </c>
      <c r="N391" s="4">
        <f>PRODUCT(F391,M391)</f>
        <v>710864689</v>
      </c>
      <c r="O391" t="s">
        <v>3372</v>
      </c>
      <c r="P391" t="s">
        <v>3373</v>
      </c>
      <c r="Q391" t="s">
        <v>3374</v>
      </c>
      <c r="R391" t="s">
        <v>3375</v>
      </c>
      <c r="S391" t="s">
        <v>3376</v>
      </c>
      <c r="T391" t="s">
        <v>3377</v>
      </c>
      <c r="U391" t="s">
        <v>3378</v>
      </c>
      <c r="V391" t="s">
        <v>3379</v>
      </c>
    </row>
    <row r="392" spans="1:22">
      <c r="A392" t="s">
        <v>3380</v>
      </c>
      <c r="B392" t="s">
        <v>3381</v>
      </c>
      <c r="C392" t="str">
        <f>PROPER(Table2[[#This Row],[product_name_old]])</f>
        <v>Boat Xtend Smartwatch With Alexa Built-In, 1.69‚Äù Hd Display, Multiple Watch Faces, Stress Monitor, Heart &amp; Spo2 Monitoring, 14 Sports Modes, Sleep Monitor, 5 Atm &amp; 7 Days Battery(Charcoal Black)</v>
      </c>
      <c r="D392" s="14" t="s">
        <v>2919</v>
      </c>
      <c r="E392" s="2">
        <v>2299</v>
      </c>
      <c r="F392" s="2">
        <v>7990</v>
      </c>
      <c r="G392" s="2" t="str">
        <f>IF(E392&lt;200,"&lt;₹200",IF(E392&lt;=500,"₹200-₹500","&gt;₹500"))</f>
        <v>&gt;₹500</v>
      </c>
      <c r="H392" s="2">
        <f>IF(I392&gt;=50%,1,0)</f>
        <v>1</v>
      </c>
      <c r="I392" s="1">
        <v>0.71</v>
      </c>
      <c r="J392" s="1">
        <f>(K392)+(M392/1000)</f>
        <v>73.822000000000003</v>
      </c>
      <c r="K392">
        <v>4.2</v>
      </c>
      <c r="L392">
        <f>IF(Table2[[#This Row],[rating_count]]&lt;1000,1,0)</f>
        <v>0</v>
      </c>
      <c r="M392" s="4">
        <v>69622</v>
      </c>
      <c r="N392" s="4">
        <f>PRODUCT(F392,M392)</f>
        <v>556279780</v>
      </c>
      <c r="O392" t="s">
        <v>3382</v>
      </c>
      <c r="P392" t="s">
        <v>3383</v>
      </c>
      <c r="Q392" t="s">
        <v>3384</v>
      </c>
      <c r="R392" t="s">
        <v>3385</v>
      </c>
      <c r="S392" t="s">
        <v>3386</v>
      </c>
      <c r="T392" t="s">
        <v>3387</v>
      </c>
      <c r="U392" t="s">
        <v>3388</v>
      </c>
      <c r="V392" t="s">
        <v>3389</v>
      </c>
    </row>
    <row r="393" spans="1:22">
      <c r="A393" t="s">
        <v>3390</v>
      </c>
      <c r="B393" t="s">
        <v>3391</v>
      </c>
      <c r="C393" t="str">
        <f>PROPER(Table2[[#This Row],[product_name_old]])</f>
        <v>Tygot Bluetooth Extendable Selfie Sticks With Wireless Remote And Tripod Stand, 3-In-1 Multifunctional Selfie Stick With Tripod Stand Compatible With Iphone/Oneplus/Samsung/Oppo/Vivo And All Phones</v>
      </c>
      <c r="D393" s="14" t="s">
        <v>3392</v>
      </c>
      <c r="E393">
        <v>399</v>
      </c>
      <c r="F393" s="2">
        <v>1999</v>
      </c>
      <c r="G393" s="2" t="str">
        <f>IF(E393&lt;200,"&lt;₹200",IF(E393&lt;=500,"₹200-₹500","&gt;₹500"))</f>
        <v>₹200-₹500</v>
      </c>
      <c r="H393" s="2">
        <f>IF(I393&gt;=50%,1,0)</f>
        <v>1</v>
      </c>
      <c r="I393" s="1">
        <v>0.8</v>
      </c>
      <c r="J393" s="1">
        <f>(K393)+(M393/1000)</f>
        <v>7.3819999999999997</v>
      </c>
      <c r="K393">
        <v>4</v>
      </c>
      <c r="L393">
        <f>IF(Table2[[#This Row],[rating_count]]&lt;1000,1,0)</f>
        <v>0</v>
      </c>
      <c r="M393" s="4">
        <v>3382</v>
      </c>
      <c r="N393" s="4">
        <f>PRODUCT(F393,M393)</f>
        <v>6760618</v>
      </c>
      <c r="O393" t="s">
        <v>3393</v>
      </c>
      <c r="P393" t="s">
        <v>3394</v>
      </c>
      <c r="Q393" t="s">
        <v>3395</v>
      </c>
      <c r="R393" t="s">
        <v>3396</v>
      </c>
      <c r="S393" t="s">
        <v>3397</v>
      </c>
      <c r="T393" t="s">
        <v>12739</v>
      </c>
      <c r="U393" t="s">
        <v>3398</v>
      </c>
      <c r="V393" t="s">
        <v>3399</v>
      </c>
    </row>
    <row r="394" spans="1:22">
      <c r="A394" t="s">
        <v>3400</v>
      </c>
      <c r="B394" t="s">
        <v>3401</v>
      </c>
      <c r="C394" t="str">
        <f>PROPER(Table2[[#This Row],[product_name_old]])</f>
        <v>Samsung Evo Plus 128Gb Microsdxc Uhs-I U3 130Mb/S Full Hd &amp; 4K Uhd Memory Card With Adapter (Mb-Mc128Ka), Blue</v>
      </c>
      <c r="D394" s="14" t="s">
        <v>2995</v>
      </c>
      <c r="E394" s="2">
        <v>1149</v>
      </c>
      <c r="F394" s="2">
        <v>3999</v>
      </c>
      <c r="G394" s="2" t="str">
        <f>IF(E394&lt;200,"&lt;₹200",IF(E394&lt;=500,"₹200-₹500","&gt;₹500"))</f>
        <v>&gt;₹500</v>
      </c>
      <c r="H394" s="2">
        <f>IF(I394&gt;=50%,1,0)</f>
        <v>1</v>
      </c>
      <c r="I394" s="1">
        <v>0.71</v>
      </c>
      <c r="J394" s="1">
        <f>(K394)+(M394/1000)</f>
        <v>144.33600000000001</v>
      </c>
      <c r="K394">
        <v>4.3</v>
      </c>
      <c r="L394">
        <f>IF(Table2[[#This Row],[rating_count]]&lt;1000,1,0)</f>
        <v>0</v>
      </c>
      <c r="M394" s="4">
        <v>140036</v>
      </c>
      <c r="N394" s="4">
        <f>PRODUCT(F394,M394)</f>
        <v>560003964</v>
      </c>
      <c r="O394" t="s">
        <v>3402</v>
      </c>
      <c r="P394" t="s">
        <v>3403</v>
      </c>
      <c r="Q394" t="s">
        <v>3404</v>
      </c>
      <c r="R394" t="s">
        <v>3405</v>
      </c>
      <c r="S394" t="s">
        <v>3406</v>
      </c>
      <c r="T394" t="s">
        <v>3407</v>
      </c>
      <c r="U394" t="s">
        <v>3408</v>
      </c>
      <c r="V394" t="s">
        <v>3409</v>
      </c>
    </row>
    <row r="395" spans="1:22">
      <c r="A395" t="s">
        <v>3410</v>
      </c>
      <c r="B395" t="s">
        <v>3411</v>
      </c>
      <c r="C395" t="str">
        <f>PROPER(Table2[[#This Row],[product_name_old]])</f>
        <v>Portronics Adapto 20 Type C 20W Fast Pd/Type C Adapter Charger With Fast Charging For Iphone 12/12 Pro/12 Mini/12 Pro Max/11/Xs/Xr/X/8/Plus, Ipad Pro/Air/Mini, Galaxy 10/9/8 (Adapter Only) White</v>
      </c>
      <c r="D395" s="14" t="s">
        <v>3133</v>
      </c>
      <c r="E395">
        <v>529</v>
      </c>
      <c r="F395" s="2">
        <v>1499</v>
      </c>
      <c r="G395" s="2" t="str">
        <f>IF(E395&lt;200,"&lt;₹200",IF(E395&lt;=500,"₹200-₹500","&gt;₹500"))</f>
        <v>&gt;₹500</v>
      </c>
      <c r="H395" s="2">
        <f>IF(I395&gt;=50%,1,0)</f>
        <v>1</v>
      </c>
      <c r="I395" s="1">
        <v>0.65</v>
      </c>
      <c r="J395" s="1">
        <f>(K395)+(M395/1000)</f>
        <v>12.699</v>
      </c>
      <c r="K395">
        <v>4.0999999999999996</v>
      </c>
      <c r="L395">
        <f>IF(Table2[[#This Row],[rating_count]]&lt;1000,1,0)</f>
        <v>0</v>
      </c>
      <c r="M395" s="4">
        <v>8599</v>
      </c>
      <c r="N395" s="4">
        <f>PRODUCT(F395,M395)</f>
        <v>12889901</v>
      </c>
      <c r="O395" t="s">
        <v>3412</v>
      </c>
      <c r="P395" t="s">
        <v>3413</v>
      </c>
      <c r="Q395" t="s">
        <v>3414</v>
      </c>
      <c r="R395" t="s">
        <v>3415</v>
      </c>
      <c r="S395" t="s">
        <v>3416</v>
      </c>
      <c r="T395" t="s">
        <v>3417</v>
      </c>
      <c r="U395" t="s">
        <v>3418</v>
      </c>
      <c r="V395" t="s">
        <v>3419</v>
      </c>
    </row>
    <row r="396" spans="1:22">
      <c r="A396" t="s">
        <v>3420</v>
      </c>
      <c r="B396" t="s">
        <v>3421</v>
      </c>
      <c r="C396" t="str">
        <f>PROPER(Table2[[#This Row],[product_name_old]])</f>
        <v>Samsung Galaxy M13 5G (Aqua Green, 6Gb, 128Gb Storage) | 5000Mah Battery | Upto 12Gb Ram With Ram Plus</v>
      </c>
      <c r="D396" s="14" t="s">
        <v>2961</v>
      </c>
      <c r="E396" s="2">
        <v>13999</v>
      </c>
      <c r="F396" s="2">
        <v>19499</v>
      </c>
      <c r="G396" s="2" t="str">
        <f>IF(E396&lt;200,"&lt;₹200",IF(E396&lt;=500,"₹200-₹500","&gt;₹500"))</f>
        <v>&gt;₹500</v>
      </c>
      <c r="H396" s="2">
        <f>IF(I396&gt;=50%,1,0)</f>
        <v>0</v>
      </c>
      <c r="I396" s="1">
        <v>0.28000000000000003</v>
      </c>
      <c r="J396" s="1">
        <f>(K396)+(M396/1000)</f>
        <v>23.097999999999999</v>
      </c>
      <c r="K396">
        <v>4.0999999999999996</v>
      </c>
      <c r="L396">
        <f>IF(Table2[[#This Row],[rating_count]]&lt;1000,1,0)</f>
        <v>0</v>
      </c>
      <c r="M396" s="4">
        <v>18998</v>
      </c>
      <c r="N396" s="4">
        <f>PRODUCT(F396,M396)</f>
        <v>370442002</v>
      </c>
      <c r="O396" t="s">
        <v>3422</v>
      </c>
      <c r="P396" t="s">
        <v>3180</v>
      </c>
      <c r="Q396" t="s">
        <v>3181</v>
      </c>
      <c r="R396" t="s">
        <v>3182</v>
      </c>
      <c r="S396" t="s">
        <v>3183</v>
      </c>
      <c r="T396" t="s">
        <v>3184</v>
      </c>
      <c r="U396" t="s">
        <v>3423</v>
      </c>
      <c r="V396" t="s">
        <v>3424</v>
      </c>
    </row>
    <row r="397" spans="1:22">
      <c r="A397" t="s">
        <v>3425</v>
      </c>
      <c r="B397" t="s">
        <v>3426</v>
      </c>
      <c r="C397" t="str">
        <f>PROPER(Table2[[#This Row],[product_name_old]])</f>
        <v>Boat Bassheads 100 In Ear Wired Earphones With Mic(Furious Red)</v>
      </c>
      <c r="D397" s="14" t="s">
        <v>3037</v>
      </c>
      <c r="E397">
        <v>379</v>
      </c>
      <c r="F397">
        <v>999</v>
      </c>
      <c r="G397" s="2" t="str">
        <f>IF(E397&lt;200,"&lt;₹200",IF(E397&lt;=500,"₹200-₹500","&gt;₹500"))</f>
        <v>₹200-₹500</v>
      </c>
      <c r="H397" s="2">
        <f>IF(I397&gt;=50%,1,0)</f>
        <v>1</v>
      </c>
      <c r="I397" s="1">
        <v>0.62</v>
      </c>
      <c r="J397" s="1">
        <f>(K397)+(M397/1000)</f>
        <v>367.81300000000005</v>
      </c>
      <c r="K397">
        <v>4.0999999999999996</v>
      </c>
      <c r="L397">
        <f>IF(Table2[[#This Row],[rating_count]]&lt;1000,1,0)</f>
        <v>0</v>
      </c>
      <c r="M397" s="4">
        <v>363713</v>
      </c>
      <c r="N397" s="4">
        <f>PRODUCT(F397,M397)</f>
        <v>363349287</v>
      </c>
      <c r="O397" t="s">
        <v>3427</v>
      </c>
      <c r="P397" t="s">
        <v>3090</v>
      </c>
      <c r="Q397" t="s">
        <v>3091</v>
      </c>
      <c r="R397" t="s">
        <v>3092</v>
      </c>
      <c r="S397" t="s">
        <v>3093</v>
      </c>
      <c r="T397" t="s">
        <v>3094</v>
      </c>
      <c r="U397" t="s">
        <v>3428</v>
      </c>
      <c r="V397" t="s">
        <v>3429</v>
      </c>
    </row>
    <row r="398" spans="1:22">
      <c r="A398" t="s">
        <v>3430</v>
      </c>
      <c r="B398" t="s">
        <v>3431</v>
      </c>
      <c r="C398" t="str">
        <f>PROPER(Table2[[#This Row],[product_name_old]])</f>
        <v>Iqoo Z6 44W By Vivo (Lumina Blue, 4Gb Ram, 128Gb Storage) | 6.44" Fhd+ Amoled Display | 50% Charge In Just 27 Mins | In-Display Fingerprint Scanning</v>
      </c>
      <c r="D398" s="14" t="s">
        <v>2961</v>
      </c>
      <c r="E398" s="2">
        <v>13999</v>
      </c>
      <c r="F398" s="2">
        <v>19999</v>
      </c>
      <c r="G398" s="2" t="str">
        <f>IF(E398&lt;200,"&lt;₹200",IF(E398&lt;=500,"₹200-₹500","&gt;₹500"))</f>
        <v>&gt;₹500</v>
      </c>
      <c r="H398" s="2">
        <f>IF(I398&gt;=50%,1,0)</f>
        <v>0</v>
      </c>
      <c r="I398" s="1">
        <v>0.3</v>
      </c>
      <c r="J398" s="1">
        <f>(K398)+(M398/1000)</f>
        <v>23.351999999999997</v>
      </c>
      <c r="K398">
        <v>4.0999999999999996</v>
      </c>
      <c r="L398">
        <f>IF(Table2[[#This Row],[rating_count]]&lt;1000,1,0)</f>
        <v>0</v>
      </c>
      <c r="M398" s="4">
        <v>19252</v>
      </c>
      <c r="N398" s="4">
        <f>PRODUCT(F398,M398)</f>
        <v>385020748</v>
      </c>
      <c r="O398" t="s">
        <v>3432</v>
      </c>
      <c r="P398" t="s">
        <v>3272</v>
      </c>
      <c r="Q398" t="s">
        <v>3273</v>
      </c>
      <c r="R398" t="s">
        <v>3274</v>
      </c>
      <c r="S398" t="s">
        <v>3275</v>
      </c>
      <c r="T398" t="s">
        <v>3276</v>
      </c>
      <c r="U398" t="s">
        <v>3433</v>
      </c>
      <c r="V398" t="s">
        <v>3434</v>
      </c>
    </row>
    <row r="399" spans="1:22">
      <c r="A399" t="s">
        <v>3435</v>
      </c>
      <c r="B399" t="s">
        <v>3436</v>
      </c>
      <c r="C399" t="str">
        <f>PROPER(Table2[[#This Row],[product_name_old]])</f>
        <v>Fire-Boltt Gladiator 1.96" Biggest Display Smart Watch With Bluetooth Calling, Voice Assistant &amp;123 Sports Modes, 8 Unique Ui Interactions, Spo2, 24/7 Heart Rate Tracking</v>
      </c>
      <c r="D399" s="14" t="s">
        <v>2919</v>
      </c>
      <c r="E399" s="2">
        <v>3999</v>
      </c>
      <c r="F399" s="2">
        <v>9999</v>
      </c>
      <c r="G399" s="2" t="str">
        <f>IF(E399&lt;200,"&lt;₹200",IF(E399&lt;=500,"₹200-₹500","&gt;₹500"))</f>
        <v>&gt;₹500</v>
      </c>
      <c r="H399" s="2">
        <f>IF(I399&gt;=50%,1,0)</f>
        <v>1</v>
      </c>
      <c r="I399" s="1">
        <v>0.6</v>
      </c>
      <c r="J399" s="1">
        <f>(K399)+(M399/1000)</f>
        <v>4.4730000000000008</v>
      </c>
      <c r="K399">
        <v>4.4000000000000004</v>
      </c>
      <c r="L399">
        <f>IF(Table2[[#This Row],[rating_count]]&lt;1000,1,0)</f>
        <v>1</v>
      </c>
      <c r="M399" s="4">
        <v>73</v>
      </c>
      <c r="N399" s="4">
        <f>PRODUCT(F399,M399)</f>
        <v>729927</v>
      </c>
      <c r="O399" t="s">
        <v>3437</v>
      </c>
      <c r="P399" t="s">
        <v>3438</v>
      </c>
      <c r="Q399" t="s">
        <v>3439</v>
      </c>
      <c r="R399" t="s">
        <v>3440</v>
      </c>
      <c r="S399" t="s">
        <v>3441</v>
      </c>
      <c r="T399" t="s">
        <v>3442</v>
      </c>
      <c r="U399" t="s">
        <v>3443</v>
      </c>
      <c r="V399" t="s">
        <v>3444</v>
      </c>
    </row>
    <row r="400" spans="1:22">
      <c r="A400" t="s">
        <v>3445</v>
      </c>
      <c r="B400" t="s">
        <v>3446</v>
      </c>
      <c r="C400" t="str">
        <f>PROPER(Table2[[#This Row],[product_name_old]])</f>
        <v>Striff Ps2_01 Multi Angle Mobile/Tablet Tabletop Stand. Phone Holder For Iphone, Android, Samsung, Oneplus, Xiaomi. Portable, Foldable Cell Phone Stand. Perfect For Bed, Office, Home &amp; Desktop (Black)</v>
      </c>
      <c r="D400" s="14" t="s">
        <v>3447</v>
      </c>
      <c r="E400">
        <v>99</v>
      </c>
      <c r="F400">
        <v>499</v>
      </c>
      <c r="G400" s="2" t="str">
        <f>IF(E400&lt;200,"&lt;₹200",IF(E400&lt;=500,"₹200-₹500","&gt;₹500"))</f>
        <v>&lt;₹200</v>
      </c>
      <c r="H400" s="2">
        <f>IF(I400&gt;=50%,1,0)</f>
        <v>1</v>
      </c>
      <c r="I400" s="1">
        <v>0.8</v>
      </c>
      <c r="J400" s="1">
        <f>(K400)+(M400/1000)</f>
        <v>46.940999999999995</v>
      </c>
      <c r="K400">
        <v>4.3</v>
      </c>
      <c r="L400">
        <f>IF(Table2[[#This Row],[rating_count]]&lt;1000,1,0)</f>
        <v>0</v>
      </c>
      <c r="M400" s="4">
        <v>42641</v>
      </c>
      <c r="N400" s="4">
        <f>PRODUCT(F400,M400)</f>
        <v>21277859</v>
      </c>
      <c r="O400" t="s">
        <v>3448</v>
      </c>
      <c r="P400" t="s">
        <v>3449</v>
      </c>
      <c r="Q400" t="s">
        <v>3450</v>
      </c>
      <c r="R400" t="s">
        <v>3451</v>
      </c>
      <c r="S400" t="s">
        <v>3452</v>
      </c>
      <c r="T400" t="s">
        <v>12740</v>
      </c>
      <c r="U400" t="s">
        <v>3453</v>
      </c>
      <c r="V400" t="s">
        <v>3454</v>
      </c>
    </row>
    <row r="401" spans="1:22">
      <c r="A401" t="s">
        <v>3455</v>
      </c>
      <c r="B401" t="s">
        <v>3456</v>
      </c>
      <c r="C401" t="str">
        <f>PROPER(Table2[[#This Row],[product_name_old]])</f>
        <v>Samsung Galaxy Buds Live Bluetooth Truly Wireless In Ear Earbuds With Mic, Upto 21 Hours Playtime, Mystic Black</v>
      </c>
      <c r="D401" s="14" t="s">
        <v>3037</v>
      </c>
      <c r="E401" s="2">
        <v>4790</v>
      </c>
      <c r="F401" s="2">
        <v>15990</v>
      </c>
      <c r="G401" s="2" t="str">
        <f>IF(E401&lt;200,"&lt;₹200",IF(E401&lt;=500,"₹200-₹500","&gt;₹500"))</f>
        <v>&gt;₹500</v>
      </c>
      <c r="H401" s="2">
        <f>IF(I401&gt;=50%,1,0)</f>
        <v>1</v>
      </c>
      <c r="I401" s="1">
        <v>0.7</v>
      </c>
      <c r="J401" s="1">
        <f>(K401)+(M401/1000)</f>
        <v>8.39</v>
      </c>
      <c r="K401">
        <v>4</v>
      </c>
      <c r="L401">
        <f>IF(Table2[[#This Row],[rating_count]]&lt;1000,1,0)</f>
        <v>0</v>
      </c>
      <c r="M401" s="4">
        <v>4390</v>
      </c>
      <c r="N401" s="4">
        <f>PRODUCT(F401,M401)</f>
        <v>70196100</v>
      </c>
      <c r="O401" t="s">
        <v>3457</v>
      </c>
      <c r="P401" t="s">
        <v>3458</v>
      </c>
      <c r="Q401" t="s">
        <v>3459</v>
      </c>
      <c r="R401" t="s">
        <v>3460</v>
      </c>
      <c r="S401" t="s">
        <v>3461</v>
      </c>
      <c r="T401" t="s">
        <v>3462</v>
      </c>
      <c r="U401" t="s">
        <v>3463</v>
      </c>
      <c r="V401" t="s">
        <v>3464</v>
      </c>
    </row>
    <row r="402" spans="1:22">
      <c r="A402" t="s">
        <v>3465</v>
      </c>
      <c r="B402" t="s">
        <v>3466</v>
      </c>
      <c r="C402" t="str">
        <f>PROPER(Table2[[#This Row],[product_name_old]])</f>
        <v>Oneplus Nord 2T 5G (Jade Fog, 12Gb Ram, 256Gb Storage)</v>
      </c>
      <c r="D402" s="14" t="s">
        <v>2961</v>
      </c>
      <c r="E402" s="2">
        <v>33999</v>
      </c>
      <c r="F402" s="2">
        <v>33999</v>
      </c>
      <c r="G402" s="2" t="str">
        <f>IF(E402&lt;200,"&lt;₹200",IF(E402&lt;=500,"₹200-₹500","&gt;₹500"))</f>
        <v>&gt;₹500</v>
      </c>
      <c r="H402" s="2">
        <f>IF(I402&gt;=50%,1,0)</f>
        <v>0</v>
      </c>
      <c r="I402" s="1">
        <v>0</v>
      </c>
      <c r="J402" s="1">
        <f>(K402)+(M402/1000)</f>
        <v>21.715</v>
      </c>
      <c r="K402">
        <v>4.3</v>
      </c>
      <c r="L402">
        <f>IF(Table2[[#This Row],[rating_count]]&lt;1000,1,0)</f>
        <v>0</v>
      </c>
      <c r="M402" s="4">
        <v>17415</v>
      </c>
      <c r="N402" s="4">
        <f>PRODUCT(F402,M402)</f>
        <v>592092585</v>
      </c>
      <c r="O402" t="s">
        <v>3467</v>
      </c>
      <c r="P402" t="s">
        <v>2973</v>
      </c>
      <c r="Q402" t="s">
        <v>2974</v>
      </c>
      <c r="R402" t="s">
        <v>2975</v>
      </c>
      <c r="S402" t="s">
        <v>2976</v>
      </c>
      <c r="T402" t="s">
        <v>2977</v>
      </c>
      <c r="U402" t="s">
        <v>2978</v>
      </c>
      <c r="V402" t="s">
        <v>3468</v>
      </c>
    </row>
    <row r="403" spans="1:22">
      <c r="A403" t="s">
        <v>3469</v>
      </c>
      <c r="B403" t="s">
        <v>3470</v>
      </c>
      <c r="C403" t="str">
        <f>PROPER(Table2[[#This Row],[product_name_old]])</f>
        <v>Sounce Spiral Charger Cable Protector Data Cable Saver Charging Cord Protective Cable Cover Headphone Macbook Laptop Earphone Cell Phone Set Of 3 (Cable Protector (12 Units))</v>
      </c>
      <c r="D403" s="14" t="s">
        <v>3471</v>
      </c>
      <c r="E403">
        <v>99</v>
      </c>
      <c r="F403">
        <v>999</v>
      </c>
      <c r="G403" s="2" t="str">
        <f>IF(E403&lt;200,"&lt;₹200",IF(E403&lt;=500,"₹200-₹500","&gt;₹500"))</f>
        <v>&lt;₹200</v>
      </c>
      <c r="H403" s="2">
        <f>IF(I403&gt;=50%,1,0)</f>
        <v>1</v>
      </c>
      <c r="I403" s="1">
        <v>0.9</v>
      </c>
      <c r="J403" s="1">
        <f>(K403)+(M403/1000)</f>
        <v>5.3959999999999999</v>
      </c>
      <c r="K403">
        <v>4</v>
      </c>
      <c r="L403">
        <f>IF(Table2[[#This Row],[rating_count]]&lt;1000,1,0)</f>
        <v>0</v>
      </c>
      <c r="M403" s="4">
        <v>1396</v>
      </c>
      <c r="N403" s="4">
        <f>PRODUCT(F403,M403)</f>
        <v>1394604</v>
      </c>
      <c r="O403" t="s">
        <v>3472</v>
      </c>
      <c r="P403" t="s">
        <v>3473</v>
      </c>
      <c r="Q403" t="s">
        <v>3474</v>
      </c>
      <c r="R403" t="s">
        <v>3475</v>
      </c>
      <c r="S403" t="s">
        <v>3476</v>
      </c>
      <c r="T403" t="s">
        <v>3477</v>
      </c>
      <c r="U403" t="s">
        <v>3478</v>
      </c>
      <c r="V403" t="s">
        <v>3479</v>
      </c>
    </row>
    <row r="404" spans="1:22">
      <c r="A404" t="s">
        <v>3480</v>
      </c>
      <c r="B404" t="s">
        <v>3481</v>
      </c>
      <c r="C404" t="str">
        <f>PROPER(Table2[[#This Row],[product_name_old]])</f>
        <v>Ptron Boom Ultima 4D Dual Driver, In-Ear Gaming Wired Headphones With In-Line Mic, Volume Control &amp; Passive Noise Cancelling Boom 3 Earphones - (Dark Blue)</v>
      </c>
      <c r="D404" s="14" t="s">
        <v>3037</v>
      </c>
      <c r="E404">
        <v>299</v>
      </c>
      <c r="F404" s="2">
        <v>1900</v>
      </c>
      <c r="G404" s="2" t="str">
        <f>IF(E404&lt;200,"&lt;₹200",IF(E404&lt;=500,"₹200-₹500","&gt;₹500"))</f>
        <v>₹200-₹500</v>
      </c>
      <c r="H404" s="2">
        <f>IF(I404&gt;=50%,1,0)</f>
        <v>1</v>
      </c>
      <c r="I404" s="1">
        <v>0.84</v>
      </c>
      <c r="J404" s="1">
        <f>(K404)+(M404/1000)</f>
        <v>21.802000000000003</v>
      </c>
      <c r="K404">
        <v>3.6</v>
      </c>
      <c r="L404">
        <f>IF(Table2[[#This Row],[rating_count]]&lt;1000,1,0)</f>
        <v>0</v>
      </c>
      <c r="M404" s="4">
        <v>18202</v>
      </c>
      <c r="N404" s="4">
        <f>PRODUCT(F404,M404)</f>
        <v>34583800</v>
      </c>
      <c r="O404" t="s">
        <v>3482</v>
      </c>
      <c r="P404" t="s">
        <v>3483</v>
      </c>
      <c r="Q404" t="s">
        <v>3484</v>
      </c>
      <c r="R404" t="s">
        <v>3485</v>
      </c>
      <c r="S404" t="s">
        <v>3486</v>
      </c>
      <c r="T404" t="s">
        <v>3487</v>
      </c>
      <c r="U404" t="s">
        <v>3488</v>
      </c>
      <c r="V404" t="s">
        <v>3489</v>
      </c>
    </row>
    <row r="405" spans="1:22">
      <c r="A405" t="s">
        <v>3490</v>
      </c>
      <c r="B405" t="s">
        <v>3491</v>
      </c>
      <c r="C405" t="str">
        <f>PROPER(Table2[[#This Row],[product_name_old]])</f>
        <v>Samsung Galaxy M13 (Aqua Green, 4Gb, 64Gb Storage) | 6000Mah Battery | Upto 8Gb Ram With Ram Plus</v>
      </c>
      <c r="D405" s="14" t="s">
        <v>2961</v>
      </c>
      <c r="E405" s="2">
        <v>10999</v>
      </c>
      <c r="F405" s="2">
        <v>14999</v>
      </c>
      <c r="G405" s="2" t="str">
        <f>IF(E405&lt;200,"&lt;₹200",IF(E405&lt;=500,"₹200-₹500","&gt;₹500"))</f>
        <v>&gt;₹500</v>
      </c>
      <c r="H405" s="2">
        <f>IF(I405&gt;=50%,1,0)</f>
        <v>0</v>
      </c>
      <c r="I405" s="1">
        <v>0.27</v>
      </c>
      <c r="J405" s="1">
        <f>(K405)+(M405/1000)</f>
        <v>23.097999999999999</v>
      </c>
      <c r="K405">
        <v>4.0999999999999996</v>
      </c>
      <c r="L405">
        <f>IF(Table2[[#This Row],[rating_count]]&lt;1000,1,0)</f>
        <v>0</v>
      </c>
      <c r="M405" s="4">
        <v>18998</v>
      </c>
      <c r="N405" s="4">
        <f>PRODUCT(F405,M405)</f>
        <v>284951002</v>
      </c>
      <c r="O405" t="s">
        <v>3492</v>
      </c>
      <c r="P405" t="s">
        <v>3180</v>
      </c>
      <c r="Q405" t="s">
        <v>3181</v>
      </c>
      <c r="R405" t="s">
        <v>3182</v>
      </c>
      <c r="S405" t="s">
        <v>3183</v>
      </c>
      <c r="T405" t="s">
        <v>3184</v>
      </c>
      <c r="U405" t="s">
        <v>3185</v>
      </c>
      <c r="V405" t="s">
        <v>3493</v>
      </c>
    </row>
    <row r="406" spans="1:22">
      <c r="A406" t="s">
        <v>3494</v>
      </c>
      <c r="B406" t="s">
        <v>3495</v>
      </c>
      <c r="C406" t="str">
        <f>PROPER(Table2[[#This Row],[product_name_old]])</f>
        <v>Oneplus 10R 5G (Forest Green, 8Gb Ram, 128Gb Storage, 80W Supervooc)</v>
      </c>
      <c r="D406" s="14" t="s">
        <v>2961</v>
      </c>
      <c r="E406" s="2">
        <v>34999</v>
      </c>
      <c r="F406" s="2">
        <v>38999</v>
      </c>
      <c r="G406" s="2" t="str">
        <f>IF(E406&lt;200,"&lt;₹200",IF(E406&lt;=500,"₹200-₹500","&gt;₹500"))</f>
        <v>&gt;₹500</v>
      </c>
      <c r="H406" s="2">
        <f>IF(I406&gt;=50%,1,0)</f>
        <v>0</v>
      </c>
      <c r="I406" s="1">
        <v>0.1</v>
      </c>
      <c r="J406" s="1">
        <f>(K406)+(M406/1000)</f>
        <v>15.228999999999999</v>
      </c>
      <c r="K406">
        <v>4.2</v>
      </c>
      <c r="L406">
        <f>IF(Table2[[#This Row],[rating_count]]&lt;1000,1,0)</f>
        <v>0</v>
      </c>
      <c r="M406" s="4">
        <v>11029</v>
      </c>
      <c r="N406" s="4">
        <f>PRODUCT(F406,M406)</f>
        <v>430119971</v>
      </c>
      <c r="O406" t="s">
        <v>3496</v>
      </c>
      <c r="P406" t="s">
        <v>3497</v>
      </c>
      <c r="Q406" t="s">
        <v>3498</v>
      </c>
      <c r="R406" t="s">
        <v>3499</v>
      </c>
      <c r="S406" t="s">
        <v>3500</v>
      </c>
      <c r="T406" t="s">
        <v>3501</v>
      </c>
      <c r="U406" t="s">
        <v>3502</v>
      </c>
      <c r="V406" t="s">
        <v>3503</v>
      </c>
    </row>
    <row r="407" spans="1:22">
      <c r="A407" t="s">
        <v>3504</v>
      </c>
      <c r="B407" t="s">
        <v>3202</v>
      </c>
      <c r="C407" t="str">
        <f>PROPER(Table2[[#This Row],[product_name_old]])</f>
        <v>Samsung Galaxy M33 5G (Emerald Brown, 6Gb, 128Gb Storage) | 6000Mah Battery | Upto 12Gb Ram With Ram Plus | Travel Adapter To Be Purchased Separately</v>
      </c>
      <c r="D407" s="14" t="s">
        <v>2961</v>
      </c>
      <c r="E407" s="2">
        <v>16999</v>
      </c>
      <c r="F407" s="2">
        <v>24999</v>
      </c>
      <c r="G407" s="2" t="str">
        <f>IF(E407&lt;200,"&lt;₹200",IF(E407&lt;=500,"₹200-₹500","&gt;₹500"))</f>
        <v>&gt;₹500</v>
      </c>
      <c r="H407" s="2">
        <f>IF(I407&gt;=50%,1,0)</f>
        <v>0</v>
      </c>
      <c r="I407" s="1">
        <v>0.32</v>
      </c>
      <c r="J407" s="1">
        <f>(K407)+(M407/1000)</f>
        <v>26.417999999999999</v>
      </c>
      <c r="K407">
        <v>4.0999999999999996</v>
      </c>
      <c r="L407">
        <f>IF(Table2[[#This Row],[rating_count]]&lt;1000,1,0)</f>
        <v>0</v>
      </c>
      <c r="M407" s="4">
        <v>22318</v>
      </c>
      <c r="N407" s="4">
        <f>PRODUCT(F407,M407)</f>
        <v>557927682</v>
      </c>
      <c r="O407" t="s">
        <v>3203</v>
      </c>
      <c r="P407" t="s">
        <v>3165</v>
      </c>
      <c r="Q407" t="s">
        <v>3166</v>
      </c>
      <c r="R407" t="s">
        <v>3167</v>
      </c>
      <c r="S407" t="s">
        <v>3168</v>
      </c>
      <c r="T407" t="s">
        <v>3169</v>
      </c>
      <c r="U407" t="s">
        <v>3204</v>
      </c>
      <c r="V407" t="s">
        <v>3505</v>
      </c>
    </row>
    <row r="408" spans="1:22">
      <c r="A408" t="s">
        <v>3506</v>
      </c>
      <c r="B408" t="s">
        <v>3507</v>
      </c>
      <c r="C408" t="str">
        <f>PROPER(Table2[[#This Row],[product_name_old]])</f>
        <v>Ambrane Mobile Holding Stand, 180¬∞ Perfect View, Height Adjustment, Wide Compatibility, Multipurpose, Anti-Skid Design (Twistand, Black)</v>
      </c>
      <c r="D408" s="14" t="s">
        <v>3447</v>
      </c>
      <c r="E408">
        <v>199</v>
      </c>
      <c r="F408">
        <v>499</v>
      </c>
      <c r="G408" s="2" t="str">
        <f>IF(E408&lt;200,"&lt;₹200",IF(E408&lt;=500,"₹200-₹500","&gt;₹500"))</f>
        <v>&lt;₹200</v>
      </c>
      <c r="H408" s="2">
        <f>IF(I408&gt;=50%,1,0)</f>
        <v>1</v>
      </c>
      <c r="I408" s="1">
        <v>0.6</v>
      </c>
      <c r="J408" s="1">
        <f>(K408)+(M408/1000)</f>
        <v>5.8859999999999992</v>
      </c>
      <c r="K408">
        <v>4.0999999999999996</v>
      </c>
      <c r="L408">
        <f>IF(Table2[[#This Row],[rating_count]]&lt;1000,1,0)</f>
        <v>0</v>
      </c>
      <c r="M408" s="4">
        <v>1786</v>
      </c>
      <c r="N408" s="4">
        <f>PRODUCT(F408,M408)</f>
        <v>891214</v>
      </c>
      <c r="O408" t="s">
        <v>3508</v>
      </c>
      <c r="P408" t="s">
        <v>3509</v>
      </c>
      <c r="Q408" t="s">
        <v>3510</v>
      </c>
      <c r="R408" t="s">
        <v>3511</v>
      </c>
      <c r="S408" t="s">
        <v>3512</v>
      </c>
      <c r="T408" t="s">
        <v>3513</v>
      </c>
      <c r="U408" t="s">
        <v>3514</v>
      </c>
      <c r="V408" t="s">
        <v>3515</v>
      </c>
    </row>
    <row r="409" spans="1:22">
      <c r="A409" t="s">
        <v>3516</v>
      </c>
      <c r="B409" t="s">
        <v>3517</v>
      </c>
      <c r="C409" t="str">
        <f>PROPER(Table2[[#This Row],[product_name_old]])</f>
        <v>Ambrane 10000Mah Slim Power Bank, 20W Fast Charging, Dual Output, Type C Pd (Input &amp; Output), Quick Charge, Li-Polymer, Multi-Layer Protection For Iphone, Anrdoid &amp; Other Devices (Stylo 10K, Black)</v>
      </c>
      <c r="D409" s="14" t="s">
        <v>2950</v>
      </c>
      <c r="E409">
        <v>999</v>
      </c>
      <c r="F409" s="2">
        <v>1599</v>
      </c>
      <c r="G409" s="2" t="str">
        <f>IF(E409&lt;200,"&lt;₹200",IF(E409&lt;=500,"₹200-₹500","&gt;₹500"))</f>
        <v>&gt;₹500</v>
      </c>
      <c r="H409" s="2">
        <f>IF(I409&gt;=50%,1,0)</f>
        <v>0</v>
      </c>
      <c r="I409" s="1">
        <v>0.38</v>
      </c>
      <c r="J409" s="1">
        <f>(K409)+(M409/1000)</f>
        <v>11.222000000000001</v>
      </c>
      <c r="K409">
        <v>4</v>
      </c>
      <c r="L409">
        <f>IF(Table2[[#This Row],[rating_count]]&lt;1000,1,0)</f>
        <v>0</v>
      </c>
      <c r="M409" s="4">
        <v>7222</v>
      </c>
      <c r="N409" s="4">
        <f>PRODUCT(F409,M409)</f>
        <v>11547978</v>
      </c>
      <c r="O409" t="s">
        <v>3518</v>
      </c>
      <c r="P409" t="s">
        <v>3519</v>
      </c>
      <c r="Q409" t="s">
        <v>3520</v>
      </c>
      <c r="R409" t="s">
        <v>3521</v>
      </c>
      <c r="S409" t="s">
        <v>3522</v>
      </c>
      <c r="T409" t="s">
        <v>3523</v>
      </c>
      <c r="U409" t="s">
        <v>3524</v>
      </c>
      <c r="V409" t="s">
        <v>3525</v>
      </c>
    </row>
    <row r="410" spans="1:22">
      <c r="A410" t="s">
        <v>3526</v>
      </c>
      <c r="B410" t="s">
        <v>3527</v>
      </c>
      <c r="C410" t="str">
        <f>PROPER(Table2[[#This Row],[product_name_old]])</f>
        <v>Nokia 105 Single Sim, Keypad Mobile Phone With Wireless Fm Radio | Blue</v>
      </c>
      <c r="D410" s="14" t="s">
        <v>3016</v>
      </c>
      <c r="E410" s="2">
        <v>1299</v>
      </c>
      <c r="F410" s="2">
        <v>1599</v>
      </c>
      <c r="G410" s="2" t="str">
        <f>IF(E410&lt;200,"&lt;₹200",IF(E410&lt;=500,"₹200-₹500","&gt;₹500"))</f>
        <v>&gt;₹500</v>
      </c>
      <c r="H410" s="2">
        <f>IF(I410&gt;=50%,1,0)</f>
        <v>0</v>
      </c>
      <c r="I410" s="1">
        <v>0.19</v>
      </c>
      <c r="J410" s="1">
        <f>(K410)+(M410/1000)</f>
        <v>132.31100000000001</v>
      </c>
      <c r="K410">
        <v>4</v>
      </c>
      <c r="L410">
        <f>IF(Table2[[#This Row],[rating_count]]&lt;1000,1,0)</f>
        <v>0</v>
      </c>
      <c r="M410" s="4">
        <v>128311</v>
      </c>
      <c r="N410" s="4">
        <f>PRODUCT(F410,M410)</f>
        <v>205169289</v>
      </c>
      <c r="O410" t="s">
        <v>3017</v>
      </c>
      <c r="P410" t="s">
        <v>3018</v>
      </c>
      <c r="Q410" t="s">
        <v>3019</v>
      </c>
      <c r="R410" t="s">
        <v>3020</v>
      </c>
      <c r="S410" t="s">
        <v>3021</v>
      </c>
      <c r="T410" t="s">
        <v>3022</v>
      </c>
      <c r="U410" t="s">
        <v>3528</v>
      </c>
      <c r="V410" t="s">
        <v>3529</v>
      </c>
    </row>
    <row r="411" spans="1:22">
      <c r="A411" t="s">
        <v>3530</v>
      </c>
      <c r="B411" t="s">
        <v>3531</v>
      </c>
      <c r="C411" t="str">
        <f>PROPER(Table2[[#This Row],[product_name_old]])</f>
        <v>Ptron Tangent Lite Bluetooth 5.0 Earphones With Mic, Hi-Fi Stereo Sound Neckband, 8Hrs Playtime, Lightweight Snug-Fit In-Ear Headphones, Ipx4 Water Resistant, Fast Charge &amp; Voice Assistant (Black)</v>
      </c>
      <c r="D411" s="14" t="s">
        <v>3037</v>
      </c>
      <c r="E411">
        <v>599</v>
      </c>
      <c r="F411" s="2">
        <v>1800</v>
      </c>
      <c r="G411" s="2" t="str">
        <f>IF(E411&lt;200,"&lt;₹200",IF(E411&lt;=500,"₹200-₹500","&gt;₹500"))</f>
        <v>&gt;₹500</v>
      </c>
      <c r="H411" s="2">
        <f>IF(I411&gt;=50%,1,0)</f>
        <v>1</v>
      </c>
      <c r="I411" s="1">
        <v>0.67</v>
      </c>
      <c r="J411" s="1">
        <f>(K411)+(M411/1000)</f>
        <v>87.495999999999995</v>
      </c>
      <c r="K411">
        <v>3.5</v>
      </c>
      <c r="L411">
        <f>IF(Table2[[#This Row],[rating_count]]&lt;1000,1,0)</f>
        <v>0</v>
      </c>
      <c r="M411" s="4">
        <v>83996</v>
      </c>
      <c r="N411" s="4">
        <f>PRODUCT(F411,M411)</f>
        <v>151192800</v>
      </c>
      <c r="O411" t="s">
        <v>3532</v>
      </c>
      <c r="P411" t="s">
        <v>3533</v>
      </c>
      <c r="Q411" t="s">
        <v>3534</v>
      </c>
      <c r="R411" t="s">
        <v>3535</v>
      </c>
      <c r="S411" t="s">
        <v>3536</v>
      </c>
      <c r="T411" t="s">
        <v>3537</v>
      </c>
      <c r="U411" t="s">
        <v>3538</v>
      </c>
      <c r="V411" t="s">
        <v>3539</v>
      </c>
    </row>
    <row r="412" spans="1:22">
      <c r="A412" t="s">
        <v>3540</v>
      </c>
      <c r="B412" t="s">
        <v>3541</v>
      </c>
      <c r="C412" t="str">
        <f>PROPER(Table2[[#This Row],[product_name_old]])</f>
        <v>Samsung Evo Plus 64Gb Microsdxc Uhs-I U1 130Mb/S Full Hd &amp; 4K Uhd Memory Card With Adapter (Mb-Mc64Ka), Blue</v>
      </c>
      <c r="D412" s="14" t="s">
        <v>2995</v>
      </c>
      <c r="E412">
        <v>599</v>
      </c>
      <c r="F412" s="2">
        <v>1899</v>
      </c>
      <c r="G412" s="2" t="str">
        <f>IF(E412&lt;200,"&lt;₹200",IF(E412&lt;=500,"₹200-₹500","&gt;₹500"))</f>
        <v>&gt;₹500</v>
      </c>
      <c r="H412" s="2">
        <f>IF(I412&gt;=50%,1,0)</f>
        <v>1</v>
      </c>
      <c r="I412" s="1">
        <v>0.68</v>
      </c>
      <c r="J412" s="1">
        <f>(K412)+(M412/1000)</f>
        <v>144.33600000000001</v>
      </c>
      <c r="K412">
        <v>4.3</v>
      </c>
      <c r="L412">
        <f>IF(Table2[[#This Row],[rating_count]]&lt;1000,1,0)</f>
        <v>0</v>
      </c>
      <c r="M412" s="4">
        <v>140036</v>
      </c>
      <c r="N412" s="4">
        <f>PRODUCT(F412,M412)</f>
        <v>265928364</v>
      </c>
      <c r="O412" t="s">
        <v>3402</v>
      </c>
      <c r="P412" t="s">
        <v>3403</v>
      </c>
      <c r="Q412" t="s">
        <v>3404</v>
      </c>
      <c r="R412" t="s">
        <v>3405</v>
      </c>
      <c r="S412" t="s">
        <v>3406</v>
      </c>
      <c r="T412" t="s">
        <v>3407</v>
      </c>
      <c r="U412" t="s">
        <v>3542</v>
      </c>
      <c r="V412" t="s">
        <v>3543</v>
      </c>
    </row>
    <row r="413" spans="1:22">
      <c r="A413" t="s">
        <v>3544</v>
      </c>
      <c r="B413" t="s">
        <v>3545</v>
      </c>
      <c r="C413" t="str">
        <f>PROPER(Table2[[#This Row],[product_name_old]])</f>
        <v>Ambrane 20000Mah Power Bank With 20W Fast Charging, Triple Output, Power Delivery, Type C Input, Made In India, Multi-Layer Protection, Li-Polymer + Type C Cable (Stylo-20K, Black)</v>
      </c>
      <c r="D413" s="14" t="s">
        <v>2950</v>
      </c>
      <c r="E413" s="2">
        <v>1799</v>
      </c>
      <c r="F413" s="2">
        <v>2499</v>
      </c>
      <c r="G413" s="2" t="str">
        <f>IF(E413&lt;200,"&lt;₹200",IF(E413&lt;=500,"₹200-₹500","&gt;₹500"))</f>
        <v>&gt;₹500</v>
      </c>
      <c r="H413" s="2">
        <f>IF(I413&gt;=50%,1,0)</f>
        <v>0</v>
      </c>
      <c r="I413" s="1">
        <v>0.28000000000000003</v>
      </c>
      <c r="J413" s="1">
        <f>(K413)+(M413/1000)</f>
        <v>22.777999999999999</v>
      </c>
      <c r="K413">
        <v>4.0999999999999996</v>
      </c>
      <c r="L413">
        <f>IF(Table2[[#This Row],[rating_count]]&lt;1000,1,0)</f>
        <v>0</v>
      </c>
      <c r="M413" s="4">
        <v>18678</v>
      </c>
      <c r="N413" s="4">
        <f>PRODUCT(F413,M413)</f>
        <v>46676322</v>
      </c>
      <c r="O413" t="s">
        <v>3546</v>
      </c>
      <c r="P413" t="s">
        <v>3547</v>
      </c>
      <c r="Q413" t="s">
        <v>3548</v>
      </c>
      <c r="R413" t="s">
        <v>3549</v>
      </c>
      <c r="S413" t="s">
        <v>3550</v>
      </c>
      <c r="T413" t="s">
        <v>12741</v>
      </c>
      <c r="U413" t="s">
        <v>3551</v>
      </c>
      <c r="V413" t="s">
        <v>3552</v>
      </c>
    </row>
    <row r="414" spans="1:22">
      <c r="A414" t="s">
        <v>3553</v>
      </c>
      <c r="B414" t="s">
        <v>3554</v>
      </c>
      <c r="C414" t="str">
        <f>PROPER(Table2[[#This Row],[product_name_old]])</f>
        <v>Samsung Galaxy M13 (Midnight Blue, 4Gb, 64Gb Storage) | 6000Mah Battery | Upto 8Gb Ram With Ram Plus</v>
      </c>
      <c r="D414" s="14" t="s">
        <v>2961</v>
      </c>
      <c r="E414" s="2">
        <v>10999</v>
      </c>
      <c r="F414" s="2">
        <v>14999</v>
      </c>
      <c r="G414" s="2" t="str">
        <f>IF(E414&lt;200,"&lt;₹200",IF(E414&lt;=500,"₹200-₹500","&gt;₹500"))</f>
        <v>&gt;₹500</v>
      </c>
      <c r="H414" s="2">
        <f>IF(I414&gt;=50%,1,0)</f>
        <v>0</v>
      </c>
      <c r="I414" s="1">
        <v>0.27</v>
      </c>
      <c r="J414" s="1">
        <f>(K414)+(M414/1000)</f>
        <v>23.097999999999999</v>
      </c>
      <c r="K414">
        <v>4.0999999999999996</v>
      </c>
      <c r="L414">
        <f>IF(Table2[[#This Row],[rating_count]]&lt;1000,1,0)</f>
        <v>0</v>
      </c>
      <c r="M414" s="4">
        <v>18998</v>
      </c>
      <c r="N414" s="4">
        <f>PRODUCT(F414,M414)</f>
        <v>284951002</v>
      </c>
      <c r="O414" t="s">
        <v>3492</v>
      </c>
      <c r="P414" t="s">
        <v>3180</v>
      </c>
      <c r="Q414" t="s">
        <v>3181</v>
      </c>
      <c r="R414" t="s">
        <v>3182</v>
      </c>
      <c r="S414" t="s">
        <v>3183</v>
      </c>
      <c r="T414" t="s">
        <v>3184</v>
      </c>
      <c r="U414" t="s">
        <v>3555</v>
      </c>
      <c r="V414" t="s">
        <v>3556</v>
      </c>
    </row>
    <row r="415" spans="1:22">
      <c r="A415" t="s">
        <v>3557</v>
      </c>
      <c r="B415" t="s">
        <v>3558</v>
      </c>
      <c r="C415" t="str">
        <f>PROPER(Table2[[#This Row],[product_name_old]])</f>
        <v>Boat Xtend Smartwatch With Alexa Built-In, 1.69‚Äù Hd Display, Multiple Watch Faces, Stress Monitor, Heart &amp; Spo2 Monitoring, 14 Sports Modes, Sleep Monitor, 5 Atm &amp; 7 Days Battery(Pitch Black)</v>
      </c>
      <c r="D415" s="14" t="s">
        <v>2919</v>
      </c>
      <c r="E415" s="2">
        <v>2999</v>
      </c>
      <c r="F415" s="2">
        <v>7990</v>
      </c>
      <c r="G415" s="2" t="str">
        <f>IF(E415&lt;200,"&lt;₹200",IF(E415&lt;=500,"₹200-₹500","&gt;₹500"))</f>
        <v>&gt;₹500</v>
      </c>
      <c r="H415" s="2">
        <f>IF(I415&gt;=50%,1,0)</f>
        <v>1</v>
      </c>
      <c r="I415" s="1">
        <v>0.62</v>
      </c>
      <c r="J415" s="1">
        <f>(K415)+(M415/1000)</f>
        <v>52.548999999999999</v>
      </c>
      <c r="K415">
        <v>4.0999999999999996</v>
      </c>
      <c r="L415">
        <f>IF(Table2[[#This Row],[rating_count]]&lt;1000,1,0)</f>
        <v>0</v>
      </c>
      <c r="M415" s="4">
        <v>48449</v>
      </c>
      <c r="N415" s="4">
        <f>PRODUCT(F415,M415)</f>
        <v>387107510</v>
      </c>
      <c r="O415" t="s">
        <v>3382</v>
      </c>
      <c r="P415" t="s">
        <v>3559</v>
      </c>
      <c r="Q415" t="s">
        <v>3560</v>
      </c>
      <c r="R415" t="s">
        <v>3561</v>
      </c>
      <c r="S415" t="s">
        <v>3562</v>
      </c>
      <c r="T415" t="s">
        <v>3563</v>
      </c>
      <c r="U415" t="s">
        <v>3564</v>
      </c>
      <c r="V415" t="s">
        <v>3565</v>
      </c>
    </row>
    <row r="416" spans="1:22">
      <c r="A416" t="s">
        <v>3566</v>
      </c>
      <c r="B416" t="s">
        <v>3567</v>
      </c>
      <c r="C416" t="str">
        <f>PROPER(Table2[[#This Row],[product_name_old]])</f>
        <v>Boat Wave Call Smart Watch, Smart Talk With Advanced Dedicated Bluetooth Calling Chip, 1.69‚Äù Hd Display With 550 Nits &amp; 70% Color Gamut, 150+ Watch Faces, Multi-Sport Modes, Hr, Spo2, Ip68(Deep Blue)</v>
      </c>
      <c r="D416" s="14" t="s">
        <v>2919</v>
      </c>
      <c r="E416" s="2">
        <v>1999</v>
      </c>
      <c r="F416" s="2">
        <v>7990</v>
      </c>
      <c r="G416" s="2" t="str">
        <f>IF(E416&lt;200,"&lt;₹200",IF(E416&lt;=500,"₹200-₹500","&gt;₹500"))</f>
        <v>&gt;₹500</v>
      </c>
      <c r="H416" s="2">
        <f>IF(I416&gt;=50%,1,0)</f>
        <v>1</v>
      </c>
      <c r="I416" s="1">
        <v>0.75</v>
      </c>
      <c r="J416" s="1">
        <f>(K416)+(M416/1000)</f>
        <v>21.631</v>
      </c>
      <c r="K416">
        <v>3.8</v>
      </c>
      <c r="L416">
        <f>IF(Table2[[#This Row],[rating_count]]&lt;1000,1,0)</f>
        <v>0</v>
      </c>
      <c r="M416" s="4">
        <v>17831</v>
      </c>
      <c r="N416" s="4">
        <f>PRODUCT(F416,M416)</f>
        <v>142469690</v>
      </c>
      <c r="O416" t="s">
        <v>2940</v>
      </c>
      <c r="P416" t="s">
        <v>2941</v>
      </c>
      <c r="Q416" t="s">
        <v>2942</v>
      </c>
      <c r="R416" t="s">
        <v>2943</v>
      </c>
      <c r="S416" t="s">
        <v>2944</v>
      </c>
      <c r="T416" t="s">
        <v>2945</v>
      </c>
      <c r="U416" t="s">
        <v>3568</v>
      </c>
      <c r="V416" t="s">
        <v>3569</v>
      </c>
    </row>
    <row r="417" spans="1:22">
      <c r="A417" t="s">
        <v>3570</v>
      </c>
      <c r="B417" t="s">
        <v>3571</v>
      </c>
      <c r="C417" t="str">
        <f>PROPER(Table2[[#This Row],[product_name_old]])</f>
        <v>Mi Xiaomi 22.5W Fast Usb Type C Charger Combo For Tablets - White</v>
      </c>
      <c r="D417" s="14" t="s">
        <v>3133</v>
      </c>
      <c r="E417">
        <v>649</v>
      </c>
      <c r="F417">
        <v>999</v>
      </c>
      <c r="G417" s="2" t="str">
        <f>IF(E417&lt;200,"&lt;₹200",IF(E417&lt;=500,"₹200-₹500","&gt;₹500"))</f>
        <v>&gt;₹500</v>
      </c>
      <c r="H417" s="2">
        <f>IF(I417&gt;=50%,1,0)</f>
        <v>0</v>
      </c>
      <c r="I417" s="1">
        <v>0.35</v>
      </c>
      <c r="J417" s="1">
        <f>(K417)+(M417/1000)</f>
        <v>5.5150000000000006</v>
      </c>
      <c r="K417">
        <v>4.2</v>
      </c>
      <c r="L417">
        <f>IF(Table2[[#This Row],[rating_count]]&lt;1000,1,0)</f>
        <v>0</v>
      </c>
      <c r="M417" s="4">
        <v>1315</v>
      </c>
      <c r="N417" s="4">
        <f>PRODUCT(F417,M417)</f>
        <v>1313685</v>
      </c>
      <c r="O417" t="s">
        <v>3572</v>
      </c>
      <c r="P417" t="s">
        <v>3573</v>
      </c>
      <c r="Q417" t="s">
        <v>3574</v>
      </c>
      <c r="R417" t="s">
        <v>3575</v>
      </c>
      <c r="S417" t="s">
        <v>3576</v>
      </c>
      <c r="T417" t="s">
        <v>3577</v>
      </c>
      <c r="U417" t="s">
        <v>3578</v>
      </c>
      <c r="V417" t="s">
        <v>3579</v>
      </c>
    </row>
    <row r="418" spans="1:22">
      <c r="A418" t="s">
        <v>3580</v>
      </c>
      <c r="B418" t="s">
        <v>3421</v>
      </c>
      <c r="C418" t="str">
        <f>PROPER(Table2[[#This Row],[product_name_old]])</f>
        <v>Samsung Galaxy M13 5G (Aqua Green, 6Gb, 128Gb Storage) | 5000Mah Battery | Upto 12Gb Ram With Ram Plus</v>
      </c>
      <c r="D418" s="14" t="s">
        <v>2961</v>
      </c>
      <c r="E418" s="2">
        <v>13999</v>
      </c>
      <c r="F418" s="2">
        <v>19499</v>
      </c>
      <c r="G418" s="2" t="str">
        <f>IF(E418&lt;200,"&lt;₹200",IF(E418&lt;=500,"₹200-₹500","&gt;₹500"))</f>
        <v>&gt;₹500</v>
      </c>
      <c r="H418" s="2">
        <f>IF(I418&gt;=50%,1,0)</f>
        <v>0</v>
      </c>
      <c r="I418" s="1">
        <v>0.28000000000000003</v>
      </c>
      <c r="J418" s="1">
        <f>(K418)+(M418/1000)</f>
        <v>23.097999999999999</v>
      </c>
      <c r="K418">
        <v>4.0999999999999996</v>
      </c>
      <c r="L418">
        <f>IF(Table2[[#This Row],[rating_count]]&lt;1000,1,0)</f>
        <v>0</v>
      </c>
      <c r="M418" s="4">
        <v>18998</v>
      </c>
      <c r="N418" s="4">
        <f>PRODUCT(F418,M418)</f>
        <v>370442002</v>
      </c>
      <c r="O418" t="s">
        <v>3422</v>
      </c>
      <c r="P418" t="s">
        <v>3180</v>
      </c>
      <c r="Q418" t="s">
        <v>3181</v>
      </c>
      <c r="R418" t="s">
        <v>3182</v>
      </c>
      <c r="S418" t="s">
        <v>3183</v>
      </c>
      <c r="T418" t="s">
        <v>3184</v>
      </c>
      <c r="U418" t="s">
        <v>3423</v>
      </c>
      <c r="V418" t="s">
        <v>3581</v>
      </c>
    </row>
    <row r="419" spans="1:22">
      <c r="A419" t="s">
        <v>3582</v>
      </c>
      <c r="B419" t="s">
        <v>3583</v>
      </c>
      <c r="C419" t="str">
        <f>PROPER(Table2[[#This Row],[product_name_old]])</f>
        <v>Gizga Essentials Spiral Cable Protector Cord Saver For Mac Charger, Iphone Charger, Wire Protector, Lightweight Durable Flexible Wire Winder For Charging Cables, Data Cables, Earphones, Pack Of 10</v>
      </c>
      <c r="D419" s="14" t="s">
        <v>3584</v>
      </c>
      <c r="E419">
        <v>119</v>
      </c>
      <c r="F419">
        <v>299</v>
      </c>
      <c r="G419" s="2" t="str">
        <f>IF(E419&lt;200,"&lt;₹200",IF(E419&lt;=500,"₹200-₹500","&gt;₹500"))</f>
        <v>&lt;₹200</v>
      </c>
      <c r="H419" s="2">
        <f>IF(I419&gt;=50%,1,0)</f>
        <v>1</v>
      </c>
      <c r="I419" s="1">
        <v>0.6</v>
      </c>
      <c r="J419" s="1">
        <f>(K419)+(M419/1000)</f>
        <v>10.099</v>
      </c>
      <c r="K419">
        <v>4.0999999999999996</v>
      </c>
      <c r="L419">
        <f>IF(Table2[[#This Row],[rating_count]]&lt;1000,1,0)</f>
        <v>0</v>
      </c>
      <c r="M419" s="4">
        <v>5999</v>
      </c>
      <c r="N419" s="4">
        <f>PRODUCT(F419,M419)</f>
        <v>1793701</v>
      </c>
      <c r="O419" t="s">
        <v>3585</v>
      </c>
      <c r="P419" t="s">
        <v>3586</v>
      </c>
      <c r="Q419" t="s">
        <v>3587</v>
      </c>
      <c r="R419" t="s">
        <v>3588</v>
      </c>
      <c r="S419" t="s">
        <v>3589</v>
      </c>
      <c r="T419" t="s">
        <v>3590</v>
      </c>
      <c r="U419" t="s">
        <v>3591</v>
      </c>
      <c r="V419" t="s">
        <v>3592</v>
      </c>
    </row>
    <row r="420" spans="1:22">
      <c r="A420" t="s">
        <v>3593</v>
      </c>
      <c r="B420" t="s">
        <v>3594</v>
      </c>
      <c r="C420" t="str">
        <f>PROPER(Table2[[#This Row],[product_name_old]])</f>
        <v>Redmi Note 11 (Space Black, 4Gb Ram, 64Gb Storage)|90Hz Fhd+ Amoled Display | Qualcomm¬Æ Snapdragon‚Ñ¢ 680-6Nm | 33W Charger Included</v>
      </c>
      <c r="D420" s="14" t="s">
        <v>2961</v>
      </c>
      <c r="E420" s="2">
        <v>12999</v>
      </c>
      <c r="F420" s="2">
        <v>17999</v>
      </c>
      <c r="G420" s="2" t="str">
        <f>IF(E420&lt;200,"&lt;₹200",IF(E420&lt;=500,"₹200-₹500","&gt;₹500"))</f>
        <v>&gt;₹500</v>
      </c>
      <c r="H420" s="2">
        <f>IF(I420&gt;=50%,1,0)</f>
        <v>0</v>
      </c>
      <c r="I420" s="1">
        <v>0.28000000000000003</v>
      </c>
      <c r="J420" s="1">
        <f>(K420)+(M420/1000)</f>
        <v>54.872</v>
      </c>
      <c r="K420">
        <v>4.0999999999999996</v>
      </c>
      <c r="L420">
        <f>IF(Table2[[#This Row],[rating_count]]&lt;1000,1,0)</f>
        <v>0</v>
      </c>
      <c r="M420" s="4">
        <v>50772</v>
      </c>
      <c r="N420" s="4">
        <f>PRODUCT(F420,M420)</f>
        <v>913845228</v>
      </c>
      <c r="O420" t="s">
        <v>3595</v>
      </c>
      <c r="P420" t="s">
        <v>3596</v>
      </c>
      <c r="Q420" t="s">
        <v>3597</v>
      </c>
      <c r="R420" t="s">
        <v>3598</v>
      </c>
      <c r="S420" t="s">
        <v>3599</v>
      </c>
      <c r="T420" t="s">
        <v>3600</v>
      </c>
      <c r="U420" t="s">
        <v>3601</v>
      </c>
      <c r="V420" t="s">
        <v>3602</v>
      </c>
    </row>
    <row r="421" spans="1:22">
      <c r="A421" t="s">
        <v>3603</v>
      </c>
      <c r="B421" t="s">
        <v>3604</v>
      </c>
      <c r="C421" t="str">
        <f>PROPER(Table2[[#This Row],[product_name_old]])</f>
        <v>Redmi Note 11 Pro + 5G (Phantom White, 8Gb Ram, 128Gb Storage) | 67W Turbo Charge | 120Hz Super Amoled Display | Additional Exchange Offers | Charger Included</v>
      </c>
      <c r="D421" s="14" t="s">
        <v>2961</v>
      </c>
      <c r="E421" s="2">
        <v>20999</v>
      </c>
      <c r="F421" s="2">
        <v>26999</v>
      </c>
      <c r="G421" s="2" t="str">
        <f>IF(E421&lt;200,"&lt;₹200",IF(E421&lt;=500,"₹200-₹500","&gt;₹500"))</f>
        <v>&gt;₹500</v>
      </c>
      <c r="H421" s="2">
        <f>IF(I421&gt;=50%,1,0)</f>
        <v>0</v>
      </c>
      <c r="I421" s="1">
        <v>0.22</v>
      </c>
      <c r="J421" s="1">
        <f>(K421)+(M421/1000)</f>
        <v>29.724</v>
      </c>
      <c r="K421">
        <v>3.9</v>
      </c>
      <c r="L421">
        <f>IF(Table2[[#This Row],[rating_count]]&lt;1000,1,0)</f>
        <v>0</v>
      </c>
      <c r="M421" s="4">
        <v>25824</v>
      </c>
      <c r="N421" s="4">
        <f>PRODUCT(F421,M421)</f>
        <v>697222176</v>
      </c>
      <c r="O421" t="s">
        <v>3605</v>
      </c>
      <c r="P421" t="s">
        <v>3334</v>
      </c>
      <c r="Q421" t="s">
        <v>3335</v>
      </c>
      <c r="R421" t="s">
        <v>3336</v>
      </c>
      <c r="S421" t="s">
        <v>3337</v>
      </c>
      <c r="T421" t="s">
        <v>3338</v>
      </c>
      <c r="U421" t="s">
        <v>3606</v>
      </c>
      <c r="V421" t="s">
        <v>3607</v>
      </c>
    </row>
    <row r="422" spans="1:22">
      <c r="A422" t="s">
        <v>3608</v>
      </c>
      <c r="B422" t="s">
        <v>3609</v>
      </c>
      <c r="C422" t="str">
        <f>PROPER(Table2[[#This Row],[product_name_old]])</f>
        <v>Usb Charger, Oraimo Elite Dual Port 5V/2.4A Wall Charger, Usb Wall Charger Adapter For Iphone 11/Xs/Xs Max/Xr/X/8/7/6/Plus, Ipad Pro/Air 2/Mini 3/Mini 4, Samsung S4/S5, And More</v>
      </c>
      <c r="D422" s="14" t="s">
        <v>3133</v>
      </c>
      <c r="E422">
        <v>249</v>
      </c>
      <c r="F422">
        <v>649</v>
      </c>
      <c r="G422" s="2" t="str">
        <f>IF(E422&lt;200,"&lt;₹200",IF(E422&lt;=500,"₹200-₹500","&gt;₹500"))</f>
        <v>₹200-₹500</v>
      </c>
      <c r="H422" s="2">
        <f>IF(I422&gt;=50%,1,0)</f>
        <v>1</v>
      </c>
      <c r="I422" s="1">
        <v>0.62</v>
      </c>
      <c r="J422" s="1">
        <f>(K422)+(M422/1000)</f>
        <v>18.404</v>
      </c>
      <c r="K422">
        <v>4</v>
      </c>
      <c r="L422">
        <f>IF(Table2[[#This Row],[rating_count]]&lt;1000,1,0)</f>
        <v>0</v>
      </c>
      <c r="M422" s="4">
        <v>14404</v>
      </c>
      <c r="N422" s="4">
        <f>PRODUCT(F422,M422)</f>
        <v>9348196</v>
      </c>
      <c r="O422" t="s">
        <v>3610</v>
      </c>
      <c r="P422" t="s">
        <v>3611</v>
      </c>
      <c r="Q422" t="s">
        <v>3612</v>
      </c>
      <c r="R422" t="s">
        <v>3613</v>
      </c>
      <c r="S422" t="s">
        <v>3614</v>
      </c>
      <c r="T422" t="s">
        <v>3615</v>
      </c>
      <c r="U422" t="s">
        <v>3616</v>
      </c>
      <c r="V422" t="s">
        <v>3617</v>
      </c>
    </row>
    <row r="423" spans="1:22">
      <c r="A423" t="s">
        <v>3618</v>
      </c>
      <c r="B423" t="s">
        <v>3619</v>
      </c>
      <c r="C423" t="str">
        <f>PROPER(Table2[[#This Row],[product_name_old]])</f>
        <v>Goldmedal Curve Plus 202042 Plastic Spice 3-Pin 240V Universal Travel Adaptor (White)</v>
      </c>
      <c r="D423" s="14" t="s">
        <v>3133</v>
      </c>
      <c r="E423">
        <v>99</v>
      </c>
      <c r="F423">
        <v>171</v>
      </c>
      <c r="G423" s="2" t="str">
        <f>IF(E423&lt;200,"&lt;₹200",IF(E423&lt;=500,"₹200-₹500","&gt;₹500"))</f>
        <v>&lt;₹200</v>
      </c>
      <c r="H423" s="2">
        <f>IF(I423&gt;=50%,1,0)</f>
        <v>0</v>
      </c>
      <c r="I423" s="1">
        <v>0.42</v>
      </c>
      <c r="J423" s="1">
        <f>(K423)+(M423/1000)</f>
        <v>15.839</v>
      </c>
      <c r="K423">
        <v>4.5</v>
      </c>
      <c r="L423">
        <f>IF(Table2[[#This Row],[rating_count]]&lt;1000,1,0)</f>
        <v>0</v>
      </c>
      <c r="M423" s="4">
        <v>11339</v>
      </c>
      <c r="N423" s="4">
        <f>PRODUCT(F423,M423)</f>
        <v>1938969</v>
      </c>
      <c r="O423" t="s">
        <v>3620</v>
      </c>
      <c r="P423" t="s">
        <v>3621</v>
      </c>
      <c r="Q423" t="s">
        <v>3622</v>
      </c>
      <c r="R423" t="s">
        <v>3623</v>
      </c>
      <c r="S423" t="s">
        <v>3624</v>
      </c>
      <c r="T423" t="s">
        <v>3625</v>
      </c>
      <c r="U423" t="s">
        <v>3626</v>
      </c>
      <c r="V423" t="s">
        <v>3627</v>
      </c>
    </row>
    <row r="424" spans="1:22">
      <c r="A424" t="s">
        <v>3628</v>
      </c>
      <c r="B424" t="s">
        <v>3629</v>
      </c>
      <c r="C424" t="str">
        <f>PROPER(Table2[[#This Row],[product_name_old]])</f>
        <v>Wecool C1 Car Mobile Holder With One Click Technology,360¬∞ Rotational, Strong Suction Cup,Compatible With 4 To 6 Inch Devices, Wildshield And Dashboard Mobile Holder For Car, And Use</v>
      </c>
      <c r="D424" s="14" t="s">
        <v>3122</v>
      </c>
      <c r="E424">
        <v>489</v>
      </c>
      <c r="F424" s="2">
        <v>1999</v>
      </c>
      <c r="G424" s="2" t="str">
        <f>IF(E424&lt;200,"&lt;₹200",IF(E424&lt;=500,"₹200-₹500","&gt;₹500"))</f>
        <v>₹200-₹500</v>
      </c>
      <c r="H424" s="2">
        <f>IF(I424&gt;=50%,1,0)</f>
        <v>1</v>
      </c>
      <c r="I424" s="1">
        <v>0.76</v>
      </c>
      <c r="J424" s="1">
        <f>(K424)+(M424/1000)</f>
        <v>7.6259999999999994</v>
      </c>
      <c r="K424">
        <v>4</v>
      </c>
      <c r="L424">
        <f>IF(Table2[[#This Row],[rating_count]]&lt;1000,1,0)</f>
        <v>0</v>
      </c>
      <c r="M424" s="4">
        <v>3626</v>
      </c>
      <c r="N424" s="4">
        <f>PRODUCT(F424,M424)</f>
        <v>7248374</v>
      </c>
      <c r="O424" t="s">
        <v>3630</v>
      </c>
      <c r="P424" t="s">
        <v>3631</v>
      </c>
      <c r="Q424" t="s">
        <v>3632</v>
      </c>
      <c r="R424" t="s">
        <v>3633</v>
      </c>
      <c r="S424" t="s">
        <v>3634</v>
      </c>
      <c r="T424" t="s">
        <v>3635</v>
      </c>
      <c r="U424" t="s">
        <v>3636</v>
      </c>
      <c r="V424" t="s">
        <v>3637</v>
      </c>
    </row>
    <row r="425" spans="1:22">
      <c r="A425" t="s">
        <v>3638</v>
      </c>
      <c r="B425" t="s">
        <v>3639</v>
      </c>
      <c r="C425" t="str">
        <f>PROPER(Table2[[#This Row],[product_name_old]])</f>
        <v>Hp 32Gb Class 10 Microsd Memory Card (U1 Tf Card¬†32Gb)</v>
      </c>
      <c r="D425" s="14" t="s">
        <v>2995</v>
      </c>
      <c r="E425">
        <v>369</v>
      </c>
      <c r="F425" s="2">
        <v>1600</v>
      </c>
      <c r="G425" s="2" t="str">
        <f>IF(E425&lt;200,"&lt;₹200",IF(E425&lt;=500,"₹200-₹500","&gt;₹500"))</f>
        <v>₹200-₹500</v>
      </c>
      <c r="H425" s="2">
        <f>IF(I425&gt;=50%,1,0)</f>
        <v>1</v>
      </c>
      <c r="I425" s="1">
        <v>0.77</v>
      </c>
      <c r="J425" s="1">
        <f>(K425)+(M425/1000)</f>
        <v>36.625</v>
      </c>
      <c r="K425">
        <v>4</v>
      </c>
      <c r="L425">
        <f>IF(Table2[[#This Row],[rating_count]]&lt;1000,1,0)</f>
        <v>0</v>
      </c>
      <c r="M425" s="4">
        <v>32625</v>
      </c>
      <c r="N425" s="4">
        <f>PRODUCT(F425,M425)</f>
        <v>52200000</v>
      </c>
      <c r="O425" t="s">
        <v>3640</v>
      </c>
      <c r="P425" t="s">
        <v>3641</v>
      </c>
      <c r="Q425" t="s">
        <v>3642</v>
      </c>
      <c r="R425" t="s">
        <v>3643</v>
      </c>
      <c r="S425" t="s">
        <v>3644</v>
      </c>
      <c r="T425" t="s">
        <v>3645</v>
      </c>
      <c r="U425" t="s">
        <v>3646</v>
      </c>
      <c r="V425" t="s">
        <v>3647</v>
      </c>
    </row>
    <row r="426" spans="1:22">
      <c r="A426" t="s">
        <v>3648</v>
      </c>
      <c r="B426" t="s">
        <v>3649</v>
      </c>
      <c r="C426" t="str">
        <f>PROPER(Table2[[#This Row],[product_name_old]])</f>
        <v>Iqoo Z6 44W By Vivo (Lumina Blue, 6Gb Ram, 128Gb Storage) | 6.44" Fhd+ Amoled Display | 50% Charge In Just 27 Mins | In-Display Fingerprint Scanning</v>
      </c>
      <c r="D426" s="14" t="s">
        <v>2961</v>
      </c>
      <c r="E426" s="2">
        <v>15499</v>
      </c>
      <c r="F426" s="2">
        <v>20999</v>
      </c>
      <c r="G426" s="2" t="str">
        <f>IF(E426&lt;200,"&lt;₹200",IF(E426&lt;=500,"₹200-₹500","&gt;₹500"))</f>
        <v>&gt;₹500</v>
      </c>
      <c r="H426" s="2">
        <f>IF(I426&gt;=50%,1,0)</f>
        <v>0</v>
      </c>
      <c r="I426" s="1">
        <v>0.26</v>
      </c>
      <c r="J426" s="1">
        <f>(K426)+(M426/1000)</f>
        <v>23.351999999999997</v>
      </c>
      <c r="K426">
        <v>4.0999999999999996</v>
      </c>
      <c r="L426">
        <f>IF(Table2[[#This Row],[rating_count]]&lt;1000,1,0)</f>
        <v>0</v>
      </c>
      <c r="M426" s="4">
        <v>19252</v>
      </c>
      <c r="N426" s="4">
        <f>PRODUCT(F426,M426)</f>
        <v>404272748</v>
      </c>
      <c r="O426" t="s">
        <v>3650</v>
      </c>
      <c r="P426" t="s">
        <v>3272</v>
      </c>
      <c r="Q426" t="s">
        <v>3273</v>
      </c>
      <c r="R426" t="s">
        <v>3274</v>
      </c>
      <c r="S426" t="s">
        <v>3275</v>
      </c>
      <c r="T426" t="s">
        <v>3276</v>
      </c>
      <c r="U426" t="s">
        <v>3433</v>
      </c>
      <c r="V426" t="s">
        <v>3651</v>
      </c>
    </row>
    <row r="427" spans="1:22">
      <c r="A427" t="s">
        <v>3652</v>
      </c>
      <c r="B427" t="s">
        <v>3653</v>
      </c>
      <c r="C427" t="str">
        <f>PROPER(Table2[[#This Row],[product_name_old]])</f>
        <v>Iqoo Z6 Lite 5G By Vivo (Mystic Night, 6Gb Ram, 128Gb Storage) | World'S First Snapdragon 4 Gen 1 | 120Hz Refresh Rate | 5000Mah Battery | Travel Adapter To Be Purchased Separately</v>
      </c>
      <c r="D427" s="14" t="s">
        <v>2961</v>
      </c>
      <c r="E427" s="2">
        <v>15499</v>
      </c>
      <c r="F427" s="2">
        <v>18999</v>
      </c>
      <c r="G427" s="2" t="str">
        <f>IF(E427&lt;200,"&lt;₹200",IF(E427&lt;=500,"₹200-₹500","&gt;₹500"))</f>
        <v>&gt;₹500</v>
      </c>
      <c r="H427" s="2">
        <f>IF(I427&gt;=50%,1,0)</f>
        <v>0</v>
      </c>
      <c r="I427" s="1">
        <v>0.18</v>
      </c>
      <c r="J427" s="1">
        <f>(K427)+(M427/1000)</f>
        <v>23.351999999999997</v>
      </c>
      <c r="K427">
        <v>4.0999999999999996</v>
      </c>
      <c r="L427">
        <f>IF(Table2[[#This Row],[rating_count]]&lt;1000,1,0)</f>
        <v>0</v>
      </c>
      <c r="M427" s="4">
        <v>19252</v>
      </c>
      <c r="N427" s="4">
        <f>PRODUCT(F427,M427)</f>
        <v>365768748</v>
      </c>
      <c r="O427" t="s">
        <v>3271</v>
      </c>
      <c r="P427" t="s">
        <v>3272</v>
      </c>
      <c r="Q427" t="s">
        <v>3273</v>
      </c>
      <c r="R427" t="s">
        <v>3274</v>
      </c>
      <c r="S427" t="s">
        <v>3275</v>
      </c>
      <c r="T427" t="s">
        <v>3276</v>
      </c>
      <c r="U427" t="s">
        <v>3654</v>
      </c>
      <c r="V427" t="s">
        <v>3655</v>
      </c>
    </row>
    <row r="428" spans="1:22">
      <c r="A428" t="s">
        <v>3656</v>
      </c>
      <c r="B428" t="s">
        <v>3657</v>
      </c>
      <c r="C428" t="str">
        <f>PROPER(Table2[[#This Row],[product_name_old]])</f>
        <v>Redmi Note 11 Pro + 5G (Stealth Black, 8Gb Ram, 256Gb Storage) | 67W Turbo Charge | 120Hz Super Amoled Display | Additional Exchange Offers | Charger Included</v>
      </c>
      <c r="D428" s="14" t="s">
        <v>2961</v>
      </c>
      <c r="E428" s="2">
        <v>22999</v>
      </c>
      <c r="F428" s="2">
        <v>28999</v>
      </c>
      <c r="G428" s="2" t="str">
        <f>IF(E428&lt;200,"&lt;₹200",IF(E428&lt;=500,"₹200-₹500","&gt;₹500"))</f>
        <v>&gt;₹500</v>
      </c>
      <c r="H428" s="2">
        <f>IF(I428&gt;=50%,1,0)</f>
        <v>0</v>
      </c>
      <c r="I428" s="1">
        <v>0.21</v>
      </c>
      <c r="J428" s="1">
        <f>(K428)+(M428/1000)</f>
        <v>29.724</v>
      </c>
      <c r="K428">
        <v>3.9</v>
      </c>
      <c r="L428">
        <f>IF(Table2[[#This Row],[rating_count]]&lt;1000,1,0)</f>
        <v>0</v>
      </c>
      <c r="M428" s="4">
        <v>25824</v>
      </c>
      <c r="N428" s="4">
        <f>PRODUCT(F428,M428)</f>
        <v>748870176</v>
      </c>
      <c r="O428" t="s">
        <v>3658</v>
      </c>
      <c r="P428" t="s">
        <v>3334</v>
      </c>
      <c r="Q428" t="s">
        <v>3335</v>
      </c>
      <c r="R428" t="s">
        <v>3336</v>
      </c>
      <c r="S428" t="s">
        <v>3337</v>
      </c>
      <c r="T428" t="s">
        <v>3338</v>
      </c>
      <c r="U428" t="s">
        <v>3339</v>
      </c>
      <c r="V428" t="s">
        <v>3659</v>
      </c>
    </row>
    <row r="429" spans="1:22">
      <c r="A429" t="s">
        <v>3660</v>
      </c>
      <c r="B429" t="s">
        <v>3661</v>
      </c>
      <c r="C429" t="str">
        <f>PROPER(Table2[[#This Row],[product_name_old]])</f>
        <v>Boat Bassheads 242 In Ear Wired Earphones With Mic(Active Black)</v>
      </c>
      <c r="D429" s="14" t="s">
        <v>3037</v>
      </c>
      <c r="E429">
        <v>599</v>
      </c>
      <c r="F429" s="2">
        <v>1490</v>
      </c>
      <c r="G429" s="2" t="str">
        <f>IF(E429&lt;200,"&lt;₹200",IF(E429&lt;=500,"₹200-₹500","&gt;₹500"))</f>
        <v>&gt;₹500</v>
      </c>
      <c r="H429" s="2">
        <f>IF(I429&gt;=50%,1,0)</f>
        <v>1</v>
      </c>
      <c r="I429" s="1">
        <v>0.6</v>
      </c>
      <c r="J429" s="1">
        <f>(K429)+(M429/1000)</f>
        <v>165.779</v>
      </c>
      <c r="K429">
        <v>4.0999999999999996</v>
      </c>
      <c r="L429">
        <f>IF(Table2[[#This Row],[rating_count]]&lt;1000,1,0)</f>
        <v>0</v>
      </c>
      <c r="M429" s="4">
        <v>161679</v>
      </c>
      <c r="N429" s="4">
        <f>PRODUCT(F429,M429)</f>
        <v>240901710</v>
      </c>
      <c r="O429" t="s">
        <v>3662</v>
      </c>
      <c r="P429" t="s">
        <v>3663</v>
      </c>
      <c r="Q429" t="s">
        <v>3664</v>
      </c>
      <c r="R429" t="s">
        <v>3665</v>
      </c>
      <c r="S429" t="s">
        <v>3666</v>
      </c>
      <c r="T429" t="s">
        <v>3667</v>
      </c>
      <c r="U429" t="s">
        <v>3668</v>
      </c>
      <c r="V429" t="s">
        <v>3669</v>
      </c>
    </row>
    <row r="430" spans="1:22">
      <c r="A430" t="s">
        <v>3670</v>
      </c>
      <c r="B430" t="s">
        <v>3671</v>
      </c>
      <c r="C430" t="str">
        <f>PROPER(Table2[[#This Row],[product_name_old]])</f>
        <v>Portronics Modesk Por-122 Universal Mobile Tabletop Holder (Black)</v>
      </c>
      <c r="D430" s="14" t="s">
        <v>3447</v>
      </c>
      <c r="E430">
        <v>134</v>
      </c>
      <c r="F430">
        <v>699</v>
      </c>
      <c r="G430" s="2" t="str">
        <f>IF(E430&lt;200,"&lt;₹200",IF(E430&lt;=500,"₹200-₹500","&gt;₹500"))</f>
        <v>&lt;₹200</v>
      </c>
      <c r="H430" s="2">
        <f>IF(I430&gt;=50%,1,0)</f>
        <v>1</v>
      </c>
      <c r="I430" s="1">
        <v>0.81</v>
      </c>
      <c r="J430" s="1">
        <f>(K430)+(M430/1000)</f>
        <v>20.784999999999997</v>
      </c>
      <c r="K430">
        <v>4.0999999999999996</v>
      </c>
      <c r="L430">
        <f>IF(Table2[[#This Row],[rating_count]]&lt;1000,1,0)</f>
        <v>0</v>
      </c>
      <c r="M430" s="4">
        <v>16685</v>
      </c>
      <c r="N430" s="4">
        <f>PRODUCT(F430,M430)</f>
        <v>11662815</v>
      </c>
      <c r="O430" t="s">
        <v>3672</v>
      </c>
      <c r="P430" t="s">
        <v>3673</v>
      </c>
      <c r="Q430" t="s">
        <v>3674</v>
      </c>
      <c r="R430" t="s">
        <v>3675</v>
      </c>
      <c r="S430" t="s">
        <v>3676</v>
      </c>
      <c r="T430" t="s">
        <v>3677</v>
      </c>
      <c r="U430" t="s">
        <v>3678</v>
      </c>
      <c r="V430" t="s">
        <v>3679</v>
      </c>
    </row>
    <row r="431" spans="1:22">
      <c r="A431" t="s">
        <v>3680</v>
      </c>
      <c r="B431" t="s">
        <v>3681</v>
      </c>
      <c r="C431" t="str">
        <f>PROPER(Table2[[#This Row],[product_name_old]])</f>
        <v>Realme Narzo 50I (Mint Green, 2Gb Ram+32Gb Storage) Octa Core Processor | 6.5" Inch Large Display</v>
      </c>
      <c r="D431" s="14" t="s">
        <v>2961</v>
      </c>
      <c r="E431" s="2">
        <v>7499</v>
      </c>
      <c r="F431" s="2">
        <v>7999</v>
      </c>
      <c r="G431" s="2" t="str">
        <f>IF(E431&lt;200,"&lt;₹200",IF(E431&lt;=500,"₹200-₹500","&gt;₹500"))</f>
        <v>&gt;₹500</v>
      </c>
      <c r="H431" s="2">
        <f>IF(I431&gt;=50%,1,0)</f>
        <v>0</v>
      </c>
      <c r="I431" s="1">
        <v>0.06</v>
      </c>
      <c r="J431" s="1">
        <f>(K431)+(M431/1000)</f>
        <v>34.906999999999996</v>
      </c>
      <c r="K431">
        <v>4</v>
      </c>
      <c r="L431">
        <f>IF(Table2[[#This Row],[rating_count]]&lt;1000,1,0)</f>
        <v>0</v>
      </c>
      <c r="M431" s="4">
        <v>30907</v>
      </c>
      <c r="N431" s="4">
        <f>PRODUCT(F431,M431)</f>
        <v>247225093</v>
      </c>
      <c r="O431" t="s">
        <v>3682</v>
      </c>
      <c r="P431" t="s">
        <v>3683</v>
      </c>
      <c r="Q431" t="s">
        <v>3684</v>
      </c>
      <c r="R431" t="s">
        <v>3685</v>
      </c>
      <c r="S431" t="s">
        <v>3686</v>
      </c>
      <c r="T431" t="s">
        <v>3687</v>
      </c>
      <c r="U431" t="s">
        <v>3688</v>
      </c>
      <c r="V431" t="s">
        <v>3689</v>
      </c>
    </row>
    <row r="432" spans="1:22">
      <c r="A432" t="s">
        <v>3690</v>
      </c>
      <c r="B432" t="s">
        <v>3691</v>
      </c>
      <c r="C432" t="str">
        <f>PROPER(Table2[[#This Row],[product_name_old]])</f>
        <v>Mi 10000Mah 3I Lithium Polymer Power Bank Dual Input(Micro-Usb And Type C) And Output Ports 18W Fast Charging (Metallic Blue)</v>
      </c>
      <c r="D432" s="14" t="s">
        <v>2950</v>
      </c>
      <c r="E432" s="2">
        <v>1149</v>
      </c>
      <c r="F432" s="2">
        <v>2199</v>
      </c>
      <c r="G432" s="2" t="str">
        <f>IF(E432&lt;200,"&lt;₹200",IF(E432&lt;=500,"₹200-₹500","&gt;₹500"))</f>
        <v>&gt;₹500</v>
      </c>
      <c r="H432" s="2">
        <f>IF(I432&gt;=50%,1,0)</f>
        <v>0</v>
      </c>
      <c r="I432" s="1">
        <v>0.48</v>
      </c>
      <c r="J432" s="1">
        <f>(K432)+(M432/1000)</f>
        <v>183.21200000000002</v>
      </c>
      <c r="K432">
        <v>4.3</v>
      </c>
      <c r="L432">
        <f>IF(Table2[[#This Row],[rating_count]]&lt;1000,1,0)</f>
        <v>0</v>
      </c>
      <c r="M432" s="4">
        <v>178912</v>
      </c>
      <c r="N432" s="4">
        <f>PRODUCT(F432,M432)</f>
        <v>393427488</v>
      </c>
      <c r="O432" t="s">
        <v>3692</v>
      </c>
      <c r="P432" t="s">
        <v>2952</v>
      </c>
      <c r="Q432" t="s">
        <v>2953</v>
      </c>
      <c r="R432" t="s">
        <v>2954</v>
      </c>
      <c r="S432" t="s">
        <v>2955</v>
      </c>
      <c r="T432" t="s">
        <v>2956</v>
      </c>
      <c r="U432" t="s">
        <v>3693</v>
      </c>
      <c r="V432" t="s">
        <v>3694</v>
      </c>
    </row>
    <row r="433" spans="1:22">
      <c r="A433" t="s">
        <v>3695</v>
      </c>
      <c r="B433" t="s">
        <v>3696</v>
      </c>
      <c r="C433" t="str">
        <f>PROPER(Table2[[#This Row],[product_name_old]])</f>
        <v>Nokia 105 Plus Single Sim, Keypad Mobile Phone With Wireless Fm Radio, Memory Card Slot And Mp3 Player | Red</v>
      </c>
      <c r="D433" s="14" t="s">
        <v>3016</v>
      </c>
      <c r="E433" s="2">
        <v>1324</v>
      </c>
      <c r="F433" s="2">
        <v>1699</v>
      </c>
      <c r="G433" s="2" t="str">
        <f>IF(E433&lt;200,"&lt;₹200",IF(E433&lt;=500,"₹200-₹500","&gt;₹500"))</f>
        <v>&gt;₹500</v>
      </c>
      <c r="H433" s="2">
        <f>IF(I433&gt;=50%,1,0)</f>
        <v>0</v>
      </c>
      <c r="I433" s="1">
        <v>0.22</v>
      </c>
      <c r="J433" s="1">
        <f>(K433)+(M433/1000)</f>
        <v>132.31100000000001</v>
      </c>
      <c r="K433">
        <v>4</v>
      </c>
      <c r="L433">
        <f>IF(Table2[[#This Row],[rating_count]]&lt;1000,1,0)</f>
        <v>0</v>
      </c>
      <c r="M433" s="4">
        <v>128311</v>
      </c>
      <c r="N433" s="4">
        <f>PRODUCT(F433,M433)</f>
        <v>218000389</v>
      </c>
      <c r="O433" t="s">
        <v>3697</v>
      </c>
      <c r="P433" t="s">
        <v>3018</v>
      </c>
      <c r="Q433" t="s">
        <v>3019</v>
      </c>
      <c r="R433" t="s">
        <v>3020</v>
      </c>
      <c r="S433" t="s">
        <v>3021</v>
      </c>
      <c r="T433" t="s">
        <v>3022</v>
      </c>
      <c r="U433" t="s">
        <v>3698</v>
      </c>
      <c r="V433" t="s">
        <v>3699</v>
      </c>
    </row>
    <row r="434" spans="1:22">
      <c r="A434" t="s">
        <v>3700</v>
      </c>
      <c r="B434" t="s">
        <v>3701</v>
      </c>
      <c r="C434" t="str">
        <f>PROPER(Table2[[#This Row],[product_name_old]])</f>
        <v>Iqoo Z6 44W By Vivo (Raven Black, 4Gb Ram, 128Gb Storage) | 6.44" Fhd+ Amoled Display | 50% Charge In Just 27 Mins | In-Display Fingerprint Scanning</v>
      </c>
      <c r="D434" s="14" t="s">
        <v>2961</v>
      </c>
      <c r="E434" s="2">
        <v>13999</v>
      </c>
      <c r="F434" s="2">
        <v>19999</v>
      </c>
      <c r="G434" s="2" t="str">
        <f>IF(E434&lt;200,"&lt;₹200",IF(E434&lt;=500,"₹200-₹500","&gt;₹500"))</f>
        <v>&gt;₹500</v>
      </c>
      <c r="H434" s="2">
        <f>IF(I434&gt;=50%,1,0)</f>
        <v>0</v>
      </c>
      <c r="I434" s="1">
        <v>0.3</v>
      </c>
      <c r="J434" s="1">
        <f>(K434)+(M434/1000)</f>
        <v>23.351999999999997</v>
      </c>
      <c r="K434">
        <v>4.0999999999999996</v>
      </c>
      <c r="L434">
        <f>IF(Table2[[#This Row],[rating_count]]&lt;1000,1,0)</f>
        <v>0</v>
      </c>
      <c r="M434" s="4">
        <v>19252</v>
      </c>
      <c r="N434" s="4">
        <f>PRODUCT(F434,M434)</f>
        <v>385020748</v>
      </c>
      <c r="O434" t="s">
        <v>3650</v>
      </c>
      <c r="P434" t="s">
        <v>3272</v>
      </c>
      <c r="Q434" t="s">
        <v>3273</v>
      </c>
      <c r="R434" t="s">
        <v>3274</v>
      </c>
      <c r="S434" t="s">
        <v>3275</v>
      </c>
      <c r="T434" t="s">
        <v>3276</v>
      </c>
      <c r="U434" t="s">
        <v>3702</v>
      </c>
      <c r="V434" t="s">
        <v>3703</v>
      </c>
    </row>
    <row r="435" spans="1:22">
      <c r="A435" t="s">
        <v>3704</v>
      </c>
      <c r="B435" t="s">
        <v>3705</v>
      </c>
      <c r="C435" t="str">
        <f>PROPER(Table2[[#This Row],[product_name_old]])</f>
        <v>Ambrane 10000Mah Slim Power Bank, 20W Fast Charging, Dual Output, Type C Pd (Input &amp; Output), Quick Charge, Li-Polymer, Multi-Layer Protection For Iphone, Anrdoid &amp; Other Devices (Stylo 10K, Green)</v>
      </c>
      <c r="D435" s="14" t="s">
        <v>2950</v>
      </c>
      <c r="E435">
        <v>999</v>
      </c>
      <c r="F435" s="2">
        <v>1599</v>
      </c>
      <c r="G435" s="2" t="str">
        <f>IF(E435&lt;200,"&lt;₹200",IF(E435&lt;=500,"₹200-₹500","&gt;₹500"))</f>
        <v>&gt;₹500</v>
      </c>
      <c r="H435" s="2">
        <f>IF(I435&gt;=50%,1,0)</f>
        <v>0</v>
      </c>
      <c r="I435" s="1">
        <v>0.38</v>
      </c>
      <c r="J435" s="1">
        <f>(K435)+(M435/1000)</f>
        <v>11.222000000000001</v>
      </c>
      <c r="K435">
        <v>4</v>
      </c>
      <c r="L435">
        <f>IF(Table2[[#This Row],[rating_count]]&lt;1000,1,0)</f>
        <v>0</v>
      </c>
      <c r="M435" s="4">
        <v>7222</v>
      </c>
      <c r="N435" s="4">
        <f>PRODUCT(F435,M435)</f>
        <v>11547978</v>
      </c>
      <c r="O435" t="s">
        <v>3706</v>
      </c>
      <c r="P435" t="s">
        <v>3519</v>
      </c>
      <c r="Q435" t="s">
        <v>3520</v>
      </c>
      <c r="R435" t="s">
        <v>3521</v>
      </c>
      <c r="S435" t="s">
        <v>3522</v>
      </c>
      <c r="T435" t="s">
        <v>3523</v>
      </c>
      <c r="U435" t="s">
        <v>3707</v>
      </c>
      <c r="V435" t="s">
        <v>3708</v>
      </c>
    </row>
    <row r="436" spans="1:22">
      <c r="A436" t="s">
        <v>3709</v>
      </c>
      <c r="B436" t="s">
        <v>3710</v>
      </c>
      <c r="C436" t="str">
        <f>PROPER(Table2[[#This Row],[product_name_old]])</f>
        <v>Samsung Galaxy M13 (Stardust Brown, 6Gb, 128Gb Storage) | 6000Mah Battery | Upto 12Gb Ram With Ram Plus</v>
      </c>
      <c r="D436" s="14" t="s">
        <v>2961</v>
      </c>
      <c r="E436" s="2">
        <v>12999</v>
      </c>
      <c r="F436" s="2">
        <v>17999</v>
      </c>
      <c r="G436" s="2" t="str">
        <f>IF(E436&lt;200,"&lt;₹200",IF(E436&lt;=500,"₹200-₹500","&gt;₹500"))</f>
        <v>&gt;₹500</v>
      </c>
      <c r="H436" s="2">
        <f>IF(I436&gt;=50%,1,0)</f>
        <v>0</v>
      </c>
      <c r="I436" s="1">
        <v>0.28000000000000003</v>
      </c>
      <c r="J436" s="1">
        <f>(K436)+(M436/1000)</f>
        <v>23.097999999999999</v>
      </c>
      <c r="K436">
        <v>4.0999999999999996</v>
      </c>
      <c r="L436">
        <f>IF(Table2[[#This Row],[rating_count]]&lt;1000,1,0)</f>
        <v>0</v>
      </c>
      <c r="M436" s="4">
        <v>18998</v>
      </c>
      <c r="N436" s="4">
        <f>PRODUCT(F436,M436)</f>
        <v>341945002</v>
      </c>
      <c r="O436" t="s">
        <v>3179</v>
      </c>
      <c r="P436" t="s">
        <v>3180</v>
      </c>
      <c r="Q436" t="s">
        <v>3181</v>
      </c>
      <c r="R436" t="s">
        <v>3182</v>
      </c>
      <c r="S436" t="s">
        <v>3183</v>
      </c>
      <c r="T436" t="s">
        <v>3184</v>
      </c>
      <c r="U436" t="s">
        <v>3711</v>
      </c>
      <c r="V436" t="s">
        <v>3712</v>
      </c>
    </row>
    <row r="437" spans="1:22">
      <c r="A437" t="s">
        <v>3713</v>
      </c>
      <c r="B437" t="s">
        <v>3714</v>
      </c>
      <c r="C437" t="str">
        <f>PROPER(Table2[[#This Row],[product_name_old]])</f>
        <v>Oppo A74 5G (Fluid Black, 6Gb Ram, 128Gb Storage) With No Cost Emi/Additional Exchange Offers</v>
      </c>
      <c r="D437" s="14" t="s">
        <v>2961</v>
      </c>
      <c r="E437" s="2">
        <v>15490</v>
      </c>
      <c r="F437" s="2">
        <v>20990</v>
      </c>
      <c r="G437" s="2" t="str">
        <f>IF(E437&lt;200,"&lt;₹200",IF(E437&lt;=500,"₹200-₹500","&gt;₹500"))</f>
        <v>&gt;₹500</v>
      </c>
      <c r="H437" s="2">
        <f>IF(I437&gt;=50%,1,0)</f>
        <v>0</v>
      </c>
      <c r="I437" s="1">
        <v>0.26</v>
      </c>
      <c r="J437" s="1">
        <f>(K437)+(M437/1000)</f>
        <v>37.116</v>
      </c>
      <c r="K437">
        <v>4.2</v>
      </c>
      <c r="L437">
        <f>IF(Table2[[#This Row],[rating_count]]&lt;1000,1,0)</f>
        <v>0</v>
      </c>
      <c r="M437" s="4">
        <v>32916</v>
      </c>
      <c r="N437" s="4">
        <f>PRODUCT(F437,M437)</f>
        <v>690906840</v>
      </c>
      <c r="O437" t="s">
        <v>3715</v>
      </c>
      <c r="P437" t="s">
        <v>3324</v>
      </c>
      <c r="Q437" t="s">
        <v>3325</v>
      </c>
      <c r="R437" t="s">
        <v>3326</v>
      </c>
      <c r="S437" t="s">
        <v>3327</v>
      </c>
      <c r="T437" t="s">
        <v>3328</v>
      </c>
      <c r="U437" t="s">
        <v>3716</v>
      </c>
      <c r="V437" t="s">
        <v>3717</v>
      </c>
    </row>
    <row r="438" spans="1:22">
      <c r="A438" t="s">
        <v>3718</v>
      </c>
      <c r="B438" t="s">
        <v>3719</v>
      </c>
      <c r="C438" t="str">
        <f>PROPER(Table2[[#This Row],[product_name_old]])</f>
        <v>Spigen Ez Fit Tempered Glass Screen Protector Guard For Iphone 14/13/13 Pro - 2 Pack</v>
      </c>
      <c r="D438" s="14" t="s">
        <v>3720</v>
      </c>
      <c r="E438">
        <v>999</v>
      </c>
      <c r="F438" s="2">
        <v>2899</v>
      </c>
      <c r="G438" s="2" t="str">
        <f>IF(E438&lt;200,"&lt;₹200",IF(E438&lt;=500,"₹200-₹500","&gt;₹500"))</f>
        <v>&gt;₹500</v>
      </c>
      <c r="H438" s="2">
        <f>IF(I438&gt;=50%,1,0)</f>
        <v>1</v>
      </c>
      <c r="I438" s="1">
        <v>0.66</v>
      </c>
      <c r="J438" s="1">
        <f>(K438)+(M438/1000)</f>
        <v>31.203000000000003</v>
      </c>
      <c r="K438">
        <v>4.5999999999999996</v>
      </c>
      <c r="L438">
        <f>IF(Table2[[#This Row],[rating_count]]&lt;1000,1,0)</f>
        <v>0</v>
      </c>
      <c r="M438" s="4">
        <v>26603</v>
      </c>
      <c r="N438" s="4">
        <f>PRODUCT(F438,M438)</f>
        <v>77122097</v>
      </c>
      <c r="O438" t="s">
        <v>3721</v>
      </c>
      <c r="P438" t="s">
        <v>3722</v>
      </c>
      <c r="Q438" t="s">
        <v>3723</v>
      </c>
      <c r="R438" t="s">
        <v>3724</v>
      </c>
      <c r="S438" t="s">
        <v>3725</v>
      </c>
      <c r="T438" t="s">
        <v>3726</v>
      </c>
      <c r="U438" t="s">
        <v>3727</v>
      </c>
      <c r="V438" t="s">
        <v>3728</v>
      </c>
    </row>
    <row r="439" spans="1:22">
      <c r="A439" t="s">
        <v>3729</v>
      </c>
      <c r="B439" t="s">
        <v>3730</v>
      </c>
      <c r="C439" t="str">
        <f>PROPER(Table2[[#This Row],[product_name_old]])</f>
        <v>Noise Colorfit Pulse Smartwatch With 3.56 Cm (1.4") Full Touch Hd Display, Spo2, Heart Rate, Sleep Monitors &amp; 10-Day Battery - Jet Black</v>
      </c>
      <c r="D439" s="14" t="s">
        <v>2919</v>
      </c>
      <c r="E439" s="2">
        <v>1599</v>
      </c>
      <c r="F439" s="2">
        <v>4999</v>
      </c>
      <c r="G439" s="2" t="str">
        <f>IF(E439&lt;200,"&lt;₹200",IF(E439&lt;=500,"₹200-₹500","&gt;₹500"))</f>
        <v>&gt;₹500</v>
      </c>
      <c r="H439" s="2">
        <f>IF(I439&gt;=50%,1,0)</f>
        <v>1</v>
      </c>
      <c r="I439" s="1">
        <v>0.68</v>
      </c>
      <c r="J439" s="1">
        <f>(K439)+(M439/1000)</f>
        <v>71.95</v>
      </c>
      <c r="K439">
        <v>4</v>
      </c>
      <c r="L439">
        <f>IF(Table2[[#This Row],[rating_count]]&lt;1000,1,0)</f>
        <v>0</v>
      </c>
      <c r="M439" s="4">
        <v>67950</v>
      </c>
      <c r="N439" s="4">
        <f>PRODUCT(F439,M439)</f>
        <v>339682050</v>
      </c>
      <c r="O439" t="s">
        <v>3731</v>
      </c>
      <c r="P439" t="s">
        <v>3732</v>
      </c>
      <c r="Q439" t="s">
        <v>3733</v>
      </c>
      <c r="R439" t="s">
        <v>3734</v>
      </c>
      <c r="S439" t="s">
        <v>3735</v>
      </c>
      <c r="T439" t="s">
        <v>3736</v>
      </c>
      <c r="U439" t="s">
        <v>3737</v>
      </c>
      <c r="V439" t="s">
        <v>3738</v>
      </c>
    </row>
    <row r="440" spans="1:22">
      <c r="A440" t="s">
        <v>3739</v>
      </c>
      <c r="B440" t="s">
        <v>3740</v>
      </c>
      <c r="C440" t="str">
        <f>PROPER(Table2[[#This Row],[product_name_old]])</f>
        <v>Nokia 105 Plus Single Sim, Keypad Mobile Phone With Wireless Fm Radio, Memory Card Slot And Mp3 Player | Charcoal</v>
      </c>
      <c r="D440" s="14" t="s">
        <v>3016</v>
      </c>
      <c r="E440" s="2">
        <v>1324</v>
      </c>
      <c r="F440" s="2">
        <v>1699</v>
      </c>
      <c r="G440" s="2" t="str">
        <f>IF(E440&lt;200,"&lt;₹200",IF(E440&lt;=500,"₹200-₹500","&gt;₹500"))</f>
        <v>&gt;₹500</v>
      </c>
      <c r="H440" s="2">
        <f>IF(I440&gt;=50%,1,0)</f>
        <v>0</v>
      </c>
      <c r="I440" s="1">
        <v>0.22</v>
      </c>
      <c r="J440" s="1">
        <f>(K440)+(M440/1000)</f>
        <v>132.31100000000001</v>
      </c>
      <c r="K440">
        <v>4</v>
      </c>
      <c r="L440">
        <f>IF(Table2[[#This Row],[rating_count]]&lt;1000,1,0)</f>
        <v>0</v>
      </c>
      <c r="M440" s="4">
        <v>128311</v>
      </c>
      <c r="N440" s="4">
        <f>PRODUCT(F440,M440)</f>
        <v>218000389</v>
      </c>
      <c r="O440" t="s">
        <v>3697</v>
      </c>
      <c r="P440" t="s">
        <v>3018</v>
      </c>
      <c r="Q440" t="s">
        <v>3019</v>
      </c>
      <c r="R440" t="s">
        <v>3020</v>
      </c>
      <c r="S440" t="s">
        <v>3021</v>
      </c>
      <c r="T440" t="s">
        <v>3022</v>
      </c>
      <c r="U440" t="s">
        <v>3023</v>
      </c>
      <c r="V440" t="s">
        <v>3741</v>
      </c>
    </row>
    <row r="441" spans="1:22">
      <c r="A441" t="s">
        <v>3742</v>
      </c>
      <c r="B441" t="s">
        <v>3743</v>
      </c>
      <c r="C441" t="str">
        <f>PROPER(Table2[[#This Row],[product_name_old]])</f>
        <v>Iqoo Z6 Pro 5G By Vivo (Legion Sky, 8Gb Ram, 128Gb Storage) | Snapdragon 778G 5G | 66W Flashcharge | 1300 Nits Peak Brightness | Hdr10+</v>
      </c>
      <c r="D441" s="14" t="s">
        <v>2961</v>
      </c>
      <c r="E441" s="2">
        <v>20999</v>
      </c>
      <c r="F441" s="2">
        <v>29990</v>
      </c>
      <c r="G441" s="2" t="str">
        <f>IF(E441&lt;200,"&lt;₹200",IF(E441&lt;=500,"₹200-₹500","&gt;₹500"))</f>
        <v>&gt;₹500</v>
      </c>
      <c r="H441" s="2">
        <f>IF(I441&gt;=50%,1,0)</f>
        <v>0</v>
      </c>
      <c r="I441" s="1">
        <v>0.3</v>
      </c>
      <c r="J441" s="1">
        <f>(K441)+(M441/1000)</f>
        <v>13.798999999999999</v>
      </c>
      <c r="K441">
        <v>4.3</v>
      </c>
      <c r="L441">
        <f>IF(Table2[[#This Row],[rating_count]]&lt;1000,1,0)</f>
        <v>0</v>
      </c>
      <c r="M441" s="4">
        <v>9499</v>
      </c>
      <c r="N441" s="4">
        <f>PRODUCT(F441,M441)</f>
        <v>284875010</v>
      </c>
      <c r="O441" t="s">
        <v>3744</v>
      </c>
      <c r="P441" t="s">
        <v>3745</v>
      </c>
      <c r="Q441" t="s">
        <v>3746</v>
      </c>
      <c r="R441" t="s">
        <v>3747</v>
      </c>
      <c r="S441" t="s">
        <v>3748</v>
      </c>
      <c r="T441" t="s">
        <v>3749</v>
      </c>
      <c r="U441" t="s">
        <v>3750</v>
      </c>
      <c r="V441" t="s">
        <v>3751</v>
      </c>
    </row>
    <row r="442" spans="1:22">
      <c r="A442" t="s">
        <v>3752</v>
      </c>
      <c r="B442" t="s">
        <v>3753</v>
      </c>
      <c r="C442" t="str">
        <f>PROPER(Table2[[#This Row],[product_name_old]])</f>
        <v>Mi 33W Soniccharge 2.0 Usb Charger For Cellular Phones - White</v>
      </c>
      <c r="D442" s="14" t="s">
        <v>3133</v>
      </c>
      <c r="E442">
        <v>999</v>
      </c>
      <c r="F442" s="2">
        <v>1999</v>
      </c>
      <c r="G442" s="2" t="str">
        <f>IF(E442&lt;200,"&lt;₹200",IF(E442&lt;=500,"₹200-₹500","&gt;₹500"))</f>
        <v>&gt;₹500</v>
      </c>
      <c r="H442" s="2">
        <f>IF(I442&gt;=50%,1,0)</f>
        <v>1</v>
      </c>
      <c r="I442" s="1">
        <v>0.5</v>
      </c>
      <c r="J442" s="1">
        <f>(K442)+(M442/1000)</f>
        <v>6.077</v>
      </c>
      <c r="K442">
        <v>4.3</v>
      </c>
      <c r="L442">
        <f>IF(Table2[[#This Row],[rating_count]]&lt;1000,1,0)</f>
        <v>0</v>
      </c>
      <c r="M442" s="4">
        <v>1777</v>
      </c>
      <c r="N442" s="4">
        <f>PRODUCT(F442,M442)</f>
        <v>3552223</v>
      </c>
      <c r="O442" t="s">
        <v>3754</v>
      </c>
      <c r="P442" t="s">
        <v>3755</v>
      </c>
      <c r="Q442" t="s">
        <v>3756</v>
      </c>
      <c r="R442" t="s">
        <v>3757</v>
      </c>
      <c r="S442" t="s">
        <v>3758</v>
      </c>
      <c r="T442" t="s">
        <v>3759</v>
      </c>
      <c r="U442" t="s">
        <v>3760</v>
      </c>
      <c r="V442" t="s">
        <v>3761</v>
      </c>
    </row>
    <row r="443" spans="1:22">
      <c r="A443" t="s">
        <v>3762</v>
      </c>
      <c r="B443" t="s">
        <v>3763</v>
      </c>
      <c r="C443" t="str">
        <f>PROPER(Table2[[#This Row],[product_name_old]])</f>
        <v>Oppo A31 (Mystery Black, 6Gb Ram, 128Gb Storage) With No Cost Emi/Additional Exchange Offers</v>
      </c>
      <c r="D443" s="14" t="s">
        <v>2961</v>
      </c>
      <c r="E443" s="2">
        <v>12490</v>
      </c>
      <c r="F443" s="2">
        <v>15990</v>
      </c>
      <c r="G443" s="2" t="str">
        <f>IF(E443&lt;200,"&lt;₹200",IF(E443&lt;=500,"₹200-₹500","&gt;₹500"))</f>
        <v>&gt;₹500</v>
      </c>
      <c r="H443" s="2">
        <f>IF(I443&gt;=50%,1,0)</f>
        <v>0</v>
      </c>
      <c r="I443" s="1">
        <v>0.22</v>
      </c>
      <c r="J443" s="1">
        <f>(K443)+(M443/1000)</f>
        <v>62.706000000000003</v>
      </c>
      <c r="K443">
        <v>4.2</v>
      </c>
      <c r="L443">
        <f>IF(Table2[[#This Row],[rating_count]]&lt;1000,1,0)</f>
        <v>0</v>
      </c>
      <c r="M443" s="4">
        <v>58506</v>
      </c>
      <c r="N443" s="4">
        <f>PRODUCT(F443,M443)</f>
        <v>935510940</v>
      </c>
      <c r="O443" t="s">
        <v>3764</v>
      </c>
      <c r="P443" t="s">
        <v>3765</v>
      </c>
      <c r="Q443" t="s">
        <v>3766</v>
      </c>
      <c r="R443" t="s">
        <v>3767</v>
      </c>
      <c r="S443" t="s">
        <v>3768</v>
      </c>
      <c r="T443" t="s">
        <v>3769</v>
      </c>
      <c r="U443" t="s">
        <v>3770</v>
      </c>
      <c r="V443" t="s">
        <v>3771</v>
      </c>
    </row>
    <row r="444" spans="1:22">
      <c r="A444" t="s">
        <v>3772</v>
      </c>
      <c r="B444" t="s">
        <v>3773</v>
      </c>
      <c r="C444" t="str">
        <f>PROPER(Table2[[#This Row],[product_name_old]])</f>
        <v>Iqoo Vivo Z6 5G (Chromatic Blue, 8Gb Ram, 128Gb Storage) | Snapdragon 695-6Nm Processor | 120Hz Fhd+ Display | 5000Mah Battery</v>
      </c>
      <c r="D444" s="14" t="s">
        <v>2961</v>
      </c>
      <c r="E444" s="2">
        <v>17999</v>
      </c>
      <c r="F444" s="2">
        <v>21990</v>
      </c>
      <c r="G444" s="2" t="str">
        <f>IF(E444&lt;200,"&lt;₹200",IF(E444&lt;=500,"₹200-₹500","&gt;₹500"))</f>
        <v>&gt;₹500</v>
      </c>
      <c r="H444" s="2">
        <f>IF(I444&gt;=50%,1,0)</f>
        <v>0</v>
      </c>
      <c r="I444" s="1">
        <v>0.18</v>
      </c>
      <c r="J444" s="1">
        <f>(K444)+(M444/1000)</f>
        <v>25.35</v>
      </c>
      <c r="K444">
        <v>4</v>
      </c>
      <c r="L444">
        <f>IF(Table2[[#This Row],[rating_count]]&lt;1000,1,0)</f>
        <v>0</v>
      </c>
      <c r="M444" s="4">
        <v>21350</v>
      </c>
      <c r="N444" s="4">
        <f>PRODUCT(F444,M444)</f>
        <v>469486500</v>
      </c>
      <c r="O444" t="s">
        <v>3774</v>
      </c>
      <c r="P444" t="s">
        <v>3209</v>
      </c>
      <c r="Q444" t="s">
        <v>3210</v>
      </c>
      <c r="R444" t="s">
        <v>3211</v>
      </c>
      <c r="S444" t="s">
        <v>3212</v>
      </c>
      <c r="T444" t="s">
        <v>3213</v>
      </c>
      <c r="U444" t="s">
        <v>3214</v>
      </c>
      <c r="V444" t="s">
        <v>3775</v>
      </c>
    </row>
    <row r="445" spans="1:22">
      <c r="A445" t="s">
        <v>3776</v>
      </c>
      <c r="B445" t="s">
        <v>3777</v>
      </c>
      <c r="C445" t="str">
        <f>PROPER(Table2[[#This Row],[product_name_old]])</f>
        <v>Motorola A10 Dual Sim Keypad Mobile With 1750 Mah Battery, Expandable Storage Upto 32Gb, Wireless Fm With Recording - Rose Gold</v>
      </c>
      <c r="D445" s="14" t="s">
        <v>3016</v>
      </c>
      <c r="E445" s="2">
        <v>1399</v>
      </c>
      <c r="F445" s="2">
        <v>1630</v>
      </c>
      <c r="G445" s="2" t="str">
        <f>IF(E445&lt;200,"&lt;₹200",IF(E445&lt;=500,"₹200-₹500","&gt;₹500"))</f>
        <v>&gt;₹500</v>
      </c>
      <c r="H445" s="2">
        <f>IF(I445&gt;=50%,1,0)</f>
        <v>0</v>
      </c>
      <c r="I445" s="1">
        <v>0.14000000000000001</v>
      </c>
      <c r="J445" s="1">
        <f>(K445)+(M445/1000)</f>
        <v>13.378</v>
      </c>
      <c r="K445">
        <v>4</v>
      </c>
      <c r="L445">
        <f>IF(Table2[[#This Row],[rating_count]]&lt;1000,1,0)</f>
        <v>0</v>
      </c>
      <c r="M445" s="4">
        <v>9378</v>
      </c>
      <c r="N445" s="4">
        <f>PRODUCT(F445,M445)</f>
        <v>15286140</v>
      </c>
      <c r="O445" t="s">
        <v>3778</v>
      </c>
      <c r="P445" t="s">
        <v>3779</v>
      </c>
      <c r="Q445" t="s">
        <v>3780</v>
      </c>
      <c r="R445" t="s">
        <v>3781</v>
      </c>
      <c r="S445" t="s">
        <v>3782</v>
      </c>
      <c r="T445" t="s">
        <v>3783</v>
      </c>
      <c r="U445" t="s">
        <v>3784</v>
      </c>
      <c r="V445" t="s">
        <v>3785</v>
      </c>
    </row>
    <row r="446" spans="1:22">
      <c r="A446" t="s">
        <v>3786</v>
      </c>
      <c r="B446" t="s">
        <v>3787</v>
      </c>
      <c r="C446" t="str">
        <f>PROPER(Table2[[#This Row],[product_name_old]])</f>
        <v>Boat Wave Lite Smartwatch With 1.69" Hd Display, Heart Rate &amp; Spo2 Level Monitor, Multiple Watch Faces, Activity Tracker, Multiple Sports Modes &amp; Ip68 (Deep Blue)</v>
      </c>
      <c r="D446" s="14" t="s">
        <v>2919</v>
      </c>
      <c r="E446" s="2">
        <v>1499</v>
      </c>
      <c r="F446" s="2">
        <v>6990</v>
      </c>
      <c r="G446" s="2" t="str">
        <f>IF(E446&lt;200,"&lt;₹200",IF(E446&lt;=500,"₹200-₹500","&gt;₹500"))</f>
        <v>&gt;₹500</v>
      </c>
      <c r="H446" s="2">
        <f>IF(I446&gt;=50%,1,0)</f>
        <v>1</v>
      </c>
      <c r="I446" s="1">
        <v>0.79</v>
      </c>
      <c r="J446" s="1">
        <f>(K446)+(M446/1000)</f>
        <v>25.695999999999998</v>
      </c>
      <c r="K446">
        <v>3.9</v>
      </c>
      <c r="L446">
        <f>IF(Table2[[#This Row],[rating_count]]&lt;1000,1,0)</f>
        <v>0</v>
      </c>
      <c r="M446" s="4">
        <v>21796</v>
      </c>
      <c r="N446" s="4">
        <f>PRODUCT(F446,M446)</f>
        <v>152354040</v>
      </c>
      <c r="O446" t="s">
        <v>3027</v>
      </c>
      <c r="P446" t="s">
        <v>3028</v>
      </c>
      <c r="Q446" t="s">
        <v>3029</v>
      </c>
      <c r="R446" t="s">
        <v>3030</v>
      </c>
      <c r="S446" t="s">
        <v>3031</v>
      </c>
      <c r="T446" t="s">
        <v>3032</v>
      </c>
      <c r="U446" t="s">
        <v>3788</v>
      </c>
      <c r="V446" t="s">
        <v>3789</v>
      </c>
    </row>
    <row r="447" spans="1:22">
      <c r="A447" t="s">
        <v>3790</v>
      </c>
      <c r="B447" t="s">
        <v>3791</v>
      </c>
      <c r="C447" t="str">
        <f>PROPER(Table2[[#This Row],[product_name_old]])</f>
        <v>Boat Wave Call Smart Watch, Smart Talk With Advanced Dedicated Bluetooth Calling Chip, 1.69‚Äù Hd Display With 550 Nits &amp; 70% Color Gamut, 150+ Watch Faces, Multi-Sport Modes,Hr,Spo2(Caribbean Green)</v>
      </c>
      <c r="D447" s="14" t="s">
        <v>2919</v>
      </c>
      <c r="E447" s="2">
        <v>1999</v>
      </c>
      <c r="F447" s="2">
        <v>7990</v>
      </c>
      <c r="G447" s="2" t="str">
        <f>IF(E447&lt;200,"&lt;₹200",IF(E447&lt;=500,"₹200-₹500","&gt;₹500"))</f>
        <v>&gt;₹500</v>
      </c>
      <c r="H447" s="2">
        <f>IF(I447&gt;=50%,1,0)</f>
        <v>1</v>
      </c>
      <c r="I447" s="1">
        <v>0.75</v>
      </c>
      <c r="J447" s="1">
        <f>(K447)+(M447/1000)</f>
        <v>21.632999999999999</v>
      </c>
      <c r="K447">
        <v>3.8</v>
      </c>
      <c r="L447">
        <f>IF(Table2[[#This Row],[rating_count]]&lt;1000,1,0)</f>
        <v>0</v>
      </c>
      <c r="M447" s="4">
        <v>17833</v>
      </c>
      <c r="N447" s="4">
        <f>PRODUCT(F447,M447)</f>
        <v>142485670</v>
      </c>
      <c r="O447" t="s">
        <v>2940</v>
      </c>
      <c r="P447" t="s">
        <v>2941</v>
      </c>
      <c r="Q447" t="s">
        <v>2942</v>
      </c>
      <c r="R447" t="s">
        <v>2943</v>
      </c>
      <c r="S447" t="s">
        <v>2944</v>
      </c>
      <c r="T447" t="s">
        <v>2945</v>
      </c>
      <c r="U447" t="s">
        <v>3792</v>
      </c>
      <c r="V447" t="s">
        <v>3793</v>
      </c>
    </row>
    <row r="448" spans="1:22">
      <c r="A448" t="s">
        <v>3794</v>
      </c>
      <c r="B448" t="s">
        <v>3795</v>
      </c>
      <c r="C448" t="str">
        <f>PROPER(Table2[[#This Row],[product_name_old]])</f>
        <v>Spigen Ez Fit Tempered Glass Screen Protector For Iphone 14 Pro Max - 2 Pack (Sensor Protection)</v>
      </c>
      <c r="D448" s="14" t="s">
        <v>3720</v>
      </c>
      <c r="E448">
        <v>999</v>
      </c>
      <c r="F448" s="2">
        <v>2899</v>
      </c>
      <c r="G448" s="2" t="str">
        <f>IF(E448&lt;200,"&lt;₹200",IF(E448&lt;=500,"₹200-₹500","&gt;₹500"))</f>
        <v>&gt;₹500</v>
      </c>
      <c r="H448" s="2">
        <f>IF(I448&gt;=50%,1,0)</f>
        <v>1</v>
      </c>
      <c r="I448" s="1">
        <v>0.66</v>
      </c>
      <c r="J448" s="1">
        <f>(K448)+(M448/1000)</f>
        <v>12.478999999999999</v>
      </c>
      <c r="K448">
        <v>4.7</v>
      </c>
      <c r="L448">
        <f>IF(Table2[[#This Row],[rating_count]]&lt;1000,1,0)</f>
        <v>0</v>
      </c>
      <c r="M448" s="4">
        <v>7779</v>
      </c>
      <c r="N448" s="4">
        <f>PRODUCT(F448,M448)</f>
        <v>22551321</v>
      </c>
      <c r="O448" t="s">
        <v>3796</v>
      </c>
      <c r="P448" t="s">
        <v>3797</v>
      </c>
      <c r="Q448" t="s">
        <v>3798</v>
      </c>
      <c r="R448" t="s">
        <v>3799</v>
      </c>
      <c r="S448" t="s">
        <v>3800</v>
      </c>
      <c r="T448" t="s">
        <v>3801</v>
      </c>
      <c r="U448" t="s">
        <v>3802</v>
      </c>
      <c r="V448" t="s">
        <v>3803</v>
      </c>
    </row>
    <row r="449" spans="1:22">
      <c r="A449" t="s">
        <v>3804</v>
      </c>
      <c r="B449" t="s">
        <v>3805</v>
      </c>
      <c r="C449" t="str">
        <f>PROPER(Table2[[#This Row],[product_name_old]])</f>
        <v>Kingone Upgraded Stylus Pen, Ipad Pencil, Ultra High Precision &amp; Sensitivity, Palm Rejection, Prevents False On/Off Touch, Power Display, Tilt Sensitivity, Magnetic Adsorption For Ipad 2018 And Later</v>
      </c>
      <c r="D449" s="14" t="s">
        <v>3806</v>
      </c>
      <c r="E449" s="2">
        <v>2099</v>
      </c>
      <c r="F449" s="2">
        <v>5999</v>
      </c>
      <c r="G449" s="2" t="str">
        <f>IF(E449&lt;200,"&lt;₹200",IF(E449&lt;=500,"₹200-₹500","&gt;₹500"))</f>
        <v>&gt;₹500</v>
      </c>
      <c r="H449" s="2">
        <f>IF(I449&gt;=50%,1,0)</f>
        <v>1</v>
      </c>
      <c r="I449" s="1">
        <v>0.65</v>
      </c>
      <c r="J449" s="1">
        <f>(K449)+(M449/1000)</f>
        <v>21.429000000000002</v>
      </c>
      <c r="K449">
        <v>4.3</v>
      </c>
      <c r="L449">
        <f>IF(Table2[[#This Row],[rating_count]]&lt;1000,1,0)</f>
        <v>0</v>
      </c>
      <c r="M449" s="4">
        <v>17129</v>
      </c>
      <c r="N449" s="4">
        <f>PRODUCT(F449,M449)</f>
        <v>102756871</v>
      </c>
      <c r="O449" t="s">
        <v>3807</v>
      </c>
      <c r="P449" t="s">
        <v>3808</v>
      </c>
      <c r="Q449" t="s">
        <v>3809</v>
      </c>
      <c r="R449" t="s">
        <v>3810</v>
      </c>
      <c r="S449" t="s">
        <v>3811</v>
      </c>
      <c r="T449" t="s">
        <v>3812</v>
      </c>
      <c r="U449" t="s">
        <v>3813</v>
      </c>
      <c r="V449" t="s">
        <v>3814</v>
      </c>
    </row>
    <row r="450" spans="1:22">
      <c r="A450" t="s">
        <v>3815</v>
      </c>
      <c r="B450" t="s">
        <v>3816</v>
      </c>
      <c r="C450" t="str">
        <f>PROPER(Table2[[#This Row],[product_name_old]])</f>
        <v>Portronics Carpower Mini Car Charger With Dual Output, Fast Charging (Type C Pd 18W + Qc 3.0A) Compatible With All Smartphones(Black)</v>
      </c>
      <c r="D450" s="14" t="s">
        <v>3078</v>
      </c>
      <c r="E450">
        <v>337</v>
      </c>
      <c r="F450">
        <v>699</v>
      </c>
      <c r="G450" s="2" t="str">
        <f>IF(E450&lt;200,"&lt;₹200",IF(E450&lt;=500,"₹200-₹500","&gt;₹500"))</f>
        <v>₹200-₹500</v>
      </c>
      <c r="H450" s="2">
        <f>IF(I450&gt;=50%,1,0)</f>
        <v>1</v>
      </c>
      <c r="I450" s="1">
        <v>0.52</v>
      </c>
      <c r="J450" s="1">
        <f>(K450)+(M450/1000)</f>
        <v>9.1690000000000005</v>
      </c>
      <c r="K450">
        <v>4.2</v>
      </c>
      <c r="L450">
        <f>IF(Table2[[#This Row],[rating_count]]&lt;1000,1,0)</f>
        <v>0</v>
      </c>
      <c r="M450" s="4">
        <v>4969</v>
      </c>
      <c r="N450" s="4">
        <f>PRODUCT(F450,M450)</f>
        <v>3473331</v>
      </c>
      <c r="O450" t="s">
        <v>3817</v>
      </c>
      <c r="P450" t="s">
        <v>3818</v>
      </c>
      <c r="Q450" t="s">
        <v>3819</v>
      </c>
      <c r="R450" t="s">
        <v>3820</v>
      </c>
      <c r="S450" t="s">
        <v>3821</v>
      </c>
      <c r="T450" t="s">
        <v>3822</v>
      </c>
      <c r="U450" t="s">
        <v>3823</v>
      </c>
      <c r="V450" t="s">
        <v>3824</v>
      </c>
    </row>
    <row r="451" spans="1:22">
      <c r="A451" t="s">
        <v>3825</v>
      </c>
      <c r="B451" t="s">
        <v>3826</v>
      </c>
      <c r="C451" t="str">
        <f>PROPER(Table2[[#This Row],[product_name_old]])</f>
        <v>Boat Newly Launched Wave Electra With 1.81" Hd Display, Smart Calling With Ultra-Seamless Bt Calling Chip,20 Built-In Watch Faces,100 + Sports Modes,Menu Personalization,In-Built Games(Charcoal Black)</v>
      </c>
      <c r="D451" s="14" t="s">
        <v>2919</v>
      </c>
      <c r="E451" s="2">
        <v>2999</v>
      </c>
      <c r="F451" s="2">
        <v>7990</v>
      </c>
      <c r="G451" s="2" t="str">
        <f>IF(E451&lt;200,"&lt;₹200",IF(E451&lt;=500,"₹200-₹500","&gt;₹500"))</f>
        <v>&gt;₹500</v>
      </c>
      <c r="H451" s="2">
        <f>IF(I451&gt;=50%,1,0)</f>
        <v>1</v>
      </c>
      <c r="I451" s="1">
        <v>0.62</v>
      </c>
      <c r="J451" s="1">
        <f>(K451)+(M451/1000)</f>
        <v>4.2539999999999996</v>
      </c>
      <c r="K451">
        <v>4.0999999999999996</v>
      </c>
      <c r="L451">
        <f>IF(Table2[[#This Row],[rating_count]]&lt;1000,1,0)</f>
        <v>1</v>
      </c>
      <c r="M451" s="4">
        <v>154</v>
      </c>
      <c r="N451" s="4">
        <f>PRODUCT(F451,M451)</f>
        <v>1230460</v>
      </c>
      <c r="O451" t="s">
        <v>3827</v>
      </c>
      <c r="P451" t="s">
        <v>3828</v>
      </c>
      <c r="Q451" t="s">
        <v>3829</v>
      </c>
      <c r="R451" t="s">
        <v>3830</v>
      </c>
      <c r="S451" t="s">
        <v>12742</v>
      </c>
      <c r="T451" t="s">
        <v>3831</v>
      </c>
      <c r="U451" t="s">
        <v>3832</v>
      </c>
      <c r="V451" t="s">
        <v>3833</v>
      </c>
    </row>
    <row r="452" spans="1:22">
      <c r="A452" t="s">
        <v>3834</v>
      </c>
      <c r="B452" t="s">
        <v>3835</v>
      </c>
      <c r="C452" t="str">
        <f>PROPER(Table2[[#This Row],[product_name_old]])</f>
        <v>Ptron Newly Launched Force X10 Bluetooth Calling Smartwatch With 1.7" Full Touch Color Display, Real Heart Rate Monitor, Spo2, Watch Faces, 5 Days Runtime, Fitness Trackers &amp; Ip68 Waterproof (Pink)</v>
      </c>
      <c r="D452" s="14" t="s">
        <v>2919</v>
      </c>
      <c r="E452" s="2">
        <v>1299</v>
      </c>
      <c r="F452" s="2">
        <v>5999</v>
      </c>
      <c r="G452" s="2" t="str">
        <f>IF(E452&lt;200,"&lt;₹200",IF(E452&lt;=500,"₹200-₹500","&gt;₹500"))</f>
        <v>&gt;₹500</v>
      </c>
      <c r="H452" s="2">
        <f>IF(I452&gt;=50%,1,0)</f>
        <v>1</v>
      </c>
      <c r="I452" s="1">
        <v>0.78</v>
      </c>
      <c r="J452" s="1">
        <f>(K452)+(M452/1000)</f>
        <v>7.7149999999999999</v>
      </c>
      <c r="K452">
        <v>3.3</v>
      </c>
      <c r="L452">
        <f>IF(Table2[[#This Row],[rating_count]]&lt;1000,1,0)</f>
        <v>0</v>
      </c>
      <c r="M452" s="4">
        <v>4415</v>
      </c>
      <c r="N452" s="4">
        <f>PRODUCT(F452,M452)</f>
        <v>26485585</v>
      </c>
      <c r="O452" t="s">
        <v>3836</v>
      </c>
      <c r="P452" t="s">
        <v>3837</v>
      </c>
      <c r="Q452" t="s">
        <v>3838</v>
      </c>
      <c r="R452" t="s">
        <v>3839</v>
      </c>
      <c r="S452" t="s">
        <v>3840</v>
      </c>
      <c r="T452" t="s">
        <v>3841</v>
      </c>
      <c r="U452" t="s">
        <v>3842</v>
      </c>
      <c r="V452" t="s">
        <v>3843</v>
      </c>
    </row>
    <row r="453" spans="1:22">
      <c r="A453" t="s">
        <v>3844</v>
      </c>
      <c r="B453" t="s">
        <v>3845</v>
      </c>
      <c r="C453" t="str">
        <f>PROPER(Table2[[#This Row],[product_name_old]])</f>
        <v>Iqoo Vivo Z6 5G (Dynamo Black, 6Gb Ram, 128Gb Storage) | Snapdragon 695-6Nm Processor | 120Hz Fhd+ Display | 5000Mah Battery</v>
      </c>
      <c r="D453" s="14" t="s">
        <v>2961</v>
      </c>
      <c r="E453" s="2">
        <v>16499</v>
      </c>
      <c r="F453" s="2">
        <v>20990</v>
      </c>
      <c r="G453" s="2" t="str">
        <f>IF(E453&lt;200,"&lt;₹200",IF(E453&lt;=500,"₹200-₹500","&gt;₹500"))</f>
        <v>&gt;₹500</v>
      </c>
      <c r="H453" s="2">
        <f>IF(I453&gt;=50%,1,0)</f>
        <v>0</v>
      </c>
      <c r="I453" s="1">
        <v>0.21</v>
      </c>
      <c r="J453" s="1">
        <f>(K453)+(M453/1000)</f>
        <v>25.35</v>
      </c>
      <c r="K453">
        <v>4</v>
      </c>
      <c r="L453">
        <f>IF(Table2[[#This Row],[rating_count]]&lt;1000,1,0)</f>
        <v>0</v>
      </c>
      <c r="M453" s="4">
        <v>21350</v>
      </c>
      <c r="N453" s="4">
        <f>PRODUCT(F453,M453)</f>
        <v>448136500</v>
      </c>
      <c r="O453" t="s">
        <v>3774</v>
      </c>
      <c r="P453" t="s">
        <v>3209</v>
      </c>
      <c r="Q453" t="s">
        <v>3210</v>
      </c>
      <c r="R453" t="s">
        <v>3211</v>
      </c>
      <c r="S453" t="s">
        <v>3212</v>
      </c>
      <c r="T453" t="s">
        <v>3213</v>
      </c>
      <c r="U453" t="s">
        <v>3846</v>
      </c>
      <c r="V453" t="s">
        <v>3847</v>
      </c>
    </row>
    <row r="454" spans="1:22">
      <c r="A454" t="s">
        <v>3848</v>
      </c>
      <c r="B454" t="s">
        <v>3849</v>
      </c>
      <c r="C454" t="str">
        <f>PROPER(Table2[[#This Row],[product_name_old]])</f>
        <v>Samsung Ehs64 Ehs64Avfwecinu Hands-Free Wired In Ear Earphones With Mic With Remote Note (White)</v>
      </c>
      <c r="D454" s="14" t="s">
        <v>3037</v>
      </c>
      <c r="E454">
        <v>499</v>
      </c>
      <c r="F454">
        <v>499</v>
      </c>
      <c r="G454" s="2" t="str">
        <f>IF(E454&lt;200,"&lt;₹200",IF(E454&lt;=500,"₹200-₹500","&gt;₹500"))</f>
        <v>₹200-₹500</v>
      </c>
      <c r="H454" s="2">
        <f>IF(I454&gt;=50%,1,0)</f>
        <v>0</v>
      </c>
      <c r="I454" s="1">
        <v>0</v>
      </c>
      <c r="J454" s="1">
        <f>(K454)+(M454/1000)</f>
        <v>35.739000000000004</v>
      </c>
      <c r="K454">
        <v>4.2</v>
      </c>
      <c r="L454">
        <f>IF(Table2[[#This Row],[rating_count]]&lt;1000,1,0)</f>
        <v>0</v>
      </c>
      <c r="M454" s="4">
        <v>31539</v>
      </c>
      <c r="N454" s="4">
        <f>PRODUCT(F454,M454)</f>
        <v>15737961</v>
      </c>
      <c r="O454" t="s">
        <v>3850</v>
      </c>
      <c r="P454" t="s">
        <v>3851</v>
      </c>
      <c r="Q454" t="s">
        <v>3852</v>
      </c>
      <c r="R454" t="s">
        <v>3853</v>
      </c>
      <c r="S454" t="s">
        <v>3854</v>
      </c>
      <c r="T454" t="s">
        <v>3855</v>
      </c>
      <c r="U454" t="s">
        <v>3856</v>
      </c>
      <c r="V454" t="s">
        <v>3857</v>
      </c>
    </row>
    <row r="455" spans="1:22">
      <c r="A455" t="s">
        <v>3858</v>
      </c>
      <c r="B455" t="s">
        <v>3859</v>
      </c>
      <c r="C455" t="str">
        <f>PROPER(Table2[[#This Row],[product_name_old]])</f>
        <v>Spigen Ez Fit Tempered Glass Screen Protector For Iphone 14 Pro - 2 Pack (Sensor Protection)</v>
      </c>
      <c r="D455" s="14" t="s">
        <v>3720</v>
      </c>
      <c r="E455">
        <v>999</v>
      </c>
      <c r="F455" s="2">
        <v>2899</v>
      </c>
      <c r="G455" s="2" t="str">
        <f>IF(E455&lt;200,"&lt;₹200",IF(E455&lt;=500,"₹200-₹500","&gt;₹500"))</f>
        <v>&gt;₹500</v>
      </c>
      <c r="H455" s="2">
        <f>IF(I455&gt;=50%,1,0)</f>
        <v>1</v>
      </c>
      <c r="I455" s="1">
        <v>0.66</v>
      </c>
      <c r="J455" s="1">
        <f>(K455)+(M455/1000)</f>
        <v>10.728999999999999</v>
      </c>
      <c r="K455">
        <v>4.5999999999999996</v>
      </c>
      <c r="L455">
        <f>IF(Table2[[#This Row],[rating_count]]&lt;1000,1,0)</f>
        <v>0</v>
      </c>
      <c r="M455" s="4">
        <v>6129</v>
      </c>
      <c r="N455" s="4">
        <f>PRODUCT(F455,M455)</f>
        <v>17767971</v>
      </c>
      <c r="O455" t="s">
        <v>3860</v>
      </c>
      <c r="P455" t="s">
        <v>3861</v>
      </c>
      <c r="Q455" t="s">
        <v>3862</v>
      </c>
      <c r="R455" t="s">
        <v>3863</v>
      </c>
      <c r="S455" t="s">
        <v>3864</v>
      </c>
      <c r="T455" t="s">
        <v>12743</v>
      </c>
      <c r="U455" t="s">
        <v>3865</v>
      </c>
      <c r="V455" t="s">
        <v>3866</v>
      </c>
    </row>
    <row r="456" spans="1:22">
      <c r="A456" t="s">
        <v>3867</v>
      </c>
      <c r="B456" t="s">
        <v>3868</v>
      </c>
      <c r="C456" t="str">
        <f>PROPER(Table2[[#This Row],[product_name_old]])</f>
        <v>Samsung Galaxy M04 Dark Blue, 4Gb Ram, 128Gb Storage | Upto 8Gb Ram With Ram Plus | Mediatek Helio P35 | 5000 Mah Battery</v>
      </c>
      <c r="D456" s="14" t="s">
        <v>2961</v>
      </c>
      <c r="E456" s="2">
        <v>10499</v>
      </c>
      <c r="F456" s="2">
        <v>13499</v>
      </c>
      <c r="G456" s="2" t="str">
        <f>IF(E456&lt;200,"&lt;₹200",IF(E456&lt;=500,"₹200-₹500","&gt;₹500"))</f>
        <v>&gt;₹500</v>
      </c>
      <c r="H456" s="2">
        <f>IF(I456&gt;=50%,1,0)</f>
        <v>0</v>
      </c>
      <c r="I456" s="1">
        <v>0.22</v>
      </c>
      <c r="J456" s="1">
        <f>(K456)+(M456/1000)</f>
        <v>4.484</v>
      </c>
      <c r="K456">
        <v>4.2</v>
      </c>
      <c r="L456">
        <f>IF(Table2[[#This Row],[rating_count]]&lt;1000,1,0)</f>
        <v>1</v>
      </c>
      <c r="M456" s="4">
        <v>284</v>
      </c>
      <c r="N456" s="4">
        <f>PRODUCT(F456,M456)</f>
        <v>3833716</v>
      </c>
      <c r="O456" t="s">
        <v>3048</v>
      </c>
      <c r="P456" t="s">
        <v>3049</v>
      </c>
      <c r="Q456" t="s">
        <v>3050</v>
      </c>
      <c r="R456" t="s">
        <v>3051</v>
      </c>
      <c r="S456" t="s">
        <v>3052</v>
      </c>
      <c r="T456" t="s">
        <v>3053</v>
      </c>
      <c r="U456" t="s">
        <v>3054</v>
      </c>
      <c r="V456" t="s">
        <v>3869</v>
      </c>
    </row>
    <row r="457" spans="1:22">
      <c r="A457" t="s">
        <v>3870</v>
      </c>
      <c r="B457" t="s">
        <v>3871</v>
      </c>
      <c r="C457" t="str">
        <f>PROPER(Table2[[#This Row],[product_name_old]])</f>
        <v>Swapkart Flexible Mobile Tabletop Stand, Metal Built, Heavy Duty Foldable Lazy Bracket Clip Mount Multi Angle Clamp For All Smartphones (Pack Of 1), Multi Color</v>
      </c>
      <c r="D457" s="14" t="s">
        <v>3872</v>
      </c>
      <c r="E457">
        <v>251</v>
      </c>
      <c r="F457">
        <v>999</v>
      </c>
      <c r="G457" s="2" t="str">
        <f>IF(E457&lt;200,"&lt;₹200",IF(E457&lt;=500,"₹200-₹500","&gt;₹500"))</f>
        <v>₹200-₹500</v>
      </c>
      <c r="H457" s="2">
        <f>IF(I457&gt;=50%,1,0)</f>
        <v>1</v>
      </c>
      <c r="I457" s="1">
        <v>0.75</v>
      </c>
      <c r="J457" s="1">
        <f>(K457)+(M457/1000)</f>
        <v>6.9340000000000002</v>
      </c>
      <c r="K457">
        <v>3.7</v>
      </c>
      <c r="L457">
        <f>IF(Table2[[#This Row],[rating_count]]&lt;1000,1,0)</f>
        <v>0</v>
      </c>
      <c r="M457" s="4">
        <v>3234</v>
      </c>
      <c r="N457" s="4">
        <f>PRODUCT(F457,M457)</f>
        <v>3230766</v>
      </c>
      <c r="O457" t="s">
        <v>3873</v>
      </c>
      <c r="P457" t="s">
        <v>3874</v>
      </c>
      <c r="Q457" t="s">
        <v>3875</v>
      </c>
      <c r="R457" t="s">
        <v>3876</v>
      </c>
      <c r="S457" t="s">
        <v>3877</v>
      </c>
      <c r="T457" t="s">
        <v>3878</v>
      </c>
      <c r="U457" t="s">
        <v>3879</v>
      </c>
      <c r="V457" t="s">
        <v>3880</v>
      </c>
    </row>
    <row r="458" spans="1:22">
      <c r="A458" t="s">
        <v>3881</v>
      </c>
      <c r="B458" t="s">
        <v>3882</v>
      </c>
      <c r="C458" t="str">
        <f>PROPER(Table2[[#This Row],[product_name_old]])</f>
        <v>Redmi 9A Sport (Carbon Black, 2Gb Ram, 32Gb Storage) | 2Ghz Octa-Core Helio G25 Processor | 5000 Mah Battery</v>
      </c>
      <c r="D458" s="14" t="s">
        <v>2961</v>
      </c>
      <c r="E458" s="2">
        <v>6499</v>
      </c>
      <c r="F458" s="2">
        <v>7999</v>
      </c>
      <c r="G458" s="2" t="str">
        <f>IF(E458&lt;200,"&lt;₹200",IF(E458&lt;=500,"₹200-₹500","&gt;₹500"))</f>
        <v>&gt;₹500</v>
      </c>
      <c r="H458" s="2">
        <f>IF(I458&gt;=50%,1,0)</f>
        <v>0</v>
      </c>
      <c r="I458" s="1">
        <v>0.19</v>
      </c>
      <c r="J458" s="1">
        <f>(K458)+(M458/1000)</f>
        <v>317.93200000000002</v>
      </c>
      <c r="K458">
        <v>4.0999999999999996</v>
      </c>
      <c r="L458">
        <f>IF(Table2[[#This Row],[rating_count]]&lt;1000,1,0)</f>
        <v>0</v>
      </c>
      <c r="M458" s="4">
        <v>313832</v>
      </c>
      <c r="N458" s="4">
        <f>PRODUCT(F458,M458)</f>
        <v>2510342168</v>
      </c>
      <c r="O458" t="s">
        <v>3883</v>
      </c>
      <c r="P458" t="s">
        <v>3222</v>
      </c>
      <c r="Q458" t="s">
        <v>3223</v>
      </c>
      <c r="R458" t="s">
        <v>3224</v>
      </c>
      <c r="S458" t="s">
        <v>3225</v>
      </c>
      <c r="T458" t="s">
        <v>3226</v>
      </c>
      <c r="U458" t="s">
        <v>3884</v>
      </c>
      <c r="V458" t="s">
        <v>3885</v>
      </c>
    </row>
    <row r="459" spans="1:22">
      <c r="A459" t="s">
        <v>3886</v>
      </c>
      <c r="B459" t="s">
        <v>3887</v>
      </c>
      <c r="C459" t="str">
        <f>PROPER(Table2[[#This Row],[product_name_old]])</f>
        <v>Fire-Boltt Ring 3 Smart Watch 1.8 Biggest Display With Advanced Bluetooth Calling Chip, Voice Assistance,118 Sports Modes, In Built Calculator &amp; Games, Spo2, Heart Rate Monitoring</v>
      </c>
      <c r="D459" s="14" t="s">
        <v>2919</v>
      </c>
      <c r="E459" s="2">
        <v>2999</v>
      </c>
      <c r="F459" s="2">
        <v>9999</v>
      </c>
      <c r="G459" s="2" t="str">
        <f>IF(E459&lt;200,"&lt;₹200",IF(E459&lt;=500,"₹200-₹500","&gt;₹500"))</f>
        <v>&gt;₹500</v>
      </c>
      <c r="H459" s="2">
        <f>IF(I459&gt;=50%,1,0)</f>
        <v>1</v>
      </c>
      <c r="I459" s="1">
        <v>0.7</v>
      </c>
      <c r="J459" s="1">
        <f>(K459)+(M459/1000)</f>
        <v>25.079000000000001</v>
      </c>
      <c r="K459">
        <v>4.2</v>
      </c>
      <c r="L459">
        <f>IF(Table2[[#This Row],[rating_count]]&lt;1000,1,0)</f>
        <v>0</v>
      </c>
      <c r="M459" s="4">
        <v>20879</v>
      </c>
      <c r="N459" s="4">
        <f>PRODUCT(F459,M459)</f>
        <v>208769121</v>
      </c>
      <c r="O459" t="s">
        <v>3888</v>
      </c>
      <c r="P459" t="s">
        <v>3889</v>
      </c>
      <c r="Q459" t="s">
        <v>3890</v>
      </c>
      <c r="R459" t="s">
        <v>3891</v>
      </c>
      <c r="S459" t="s">
        <v>3892</v>
      </c>
      <c r="T459" t="s">
        <v>3893</v>
      </c>
      <c r="U459" t="s">
        <v>3894</v>
      </c>
      <c r="V459" t="s">
        <v>3895</v>
      </c>
    </row>
    <row r="460" spans="1:22">
      <c r="A460" t="s">
        <v>3896</v>
      </c>
      <c r="B460" t="s">
        <v>3897</v>
      </c>
      <c r="C460" t="str">
        <f>PROPER(Table2[[#This Row],[product_name_old]])</f>
        <v>Amozo Ultra Hybrid Camera And Drop Protection Back Cover Case For Iphone 13 (Tpu + Polycarbonate | Crystal Transparent)</v>
      </c>
      <c r="D460" s="14" t="s">
        <v>3898</v>
      </c>
      <c r="E460">
        <v>279</v>
      </c>
      <c r="F460" s="2">
        <v>1499</v>
      </c>
      <c r="G460" s="2" t="str">
        <f>IF(E460&lt;200,"&lt;₹200",IF(E460&lt;=500,"₹200-₹500","&gt;₹500"))</f>
        <v>₹200-₹500</v>
      </c>
      <c r="H460" s="2">
        <f>IF(I460&gt;=50%,1,0)</f>
        <v>1</v>
      </c>
      <c r="I460" s="1">
        <v>0.81</v>
      </c>
      <c r="J460" s="1">
        <f>(K460)+(M460/1000)</f>
        <v>6.8460000000000001</v>
      </c>
      <c r="K460">
        <v>4.2</v>
      </c>
      <c r="L460">
        <f>IF(Table2[[#This Row],[rating_count]]&lt;1000,1,0)</f>
        <v>0</v>
      </c>
      <c r="M460" s="4">
        <v>2646</v>
      </c>
      <c r="N460" s="4">
        <f>PRODUCT(F460,M460)</f>
        <v>3966354</v>
      </c>
      <c r="O460" t="s">
        <v>3899</v>
      </c>
      <c r="P460" t="s">
        <v>3900</v>
      </c>
      <c r="Q460" t="s">
        <v>3901</v>
      </c>
      <c r="R460" t="s">
        <v>3902</v>
      </c>
      <c r="S460" t="s">
        <v>3903</v>
      </c>
      <c r="T460" t="s">
        <v>3904</v>
      </c>
      <c r="U460" t="s">
        <v>3905</v>
      </c>
      <c r="V460" t="s">
        <v>3906</v>
      </c>
    </row>
    <row r="461" spans="1:22">
      <c r="A461" t="s">
        <v>3907</v>
      </c>
      <c r="B461" t="s">
        <v>3908</v>
      </c>
      <c r="C461" t="str">
        <f>PROPER(Table2[[#This Row],[product_name_old]])</f>
        <v>Elv Aluminum Adjustable Mobile Phone Foldable Tabletop Stand Dock Mount For All Smartphones, Tabs, Kindle, Ipad (Black)</v>
      </c>
      <c r="D461" s="14" t="s">
        <v>3447</v>
      </c>
      <c r="E461">
        <v>269</v>
      </c>
      <c r="F461" s="2">
        <v>1499</v>
      </c>
      <c r="G461" s="2" t="str">
        <f>IF(E461&lt;200,"&lt;₹200",IF(E461&lt;=500,"₹200-₹500","&gt;₹500"))</f>
        <v>₹200-₹500</v>
      </c>
      <c r="H461" s="2">
        <f>IF(I461&gt;=50%,1,0)</f>
        <v>1</v>
      </c>
      <c r="I461" s="1">
        <v>0.82</v>
      </c>
      <c r="J461" s="1">
        <f>(K461)+(M461/1000)</f>
        <v>33.478000000000002</v>
      </c>
      <c r="K461">
        <v>4.5</v>
      </c>
      <c r="L461">
        <f>IF(Table2[[#This Row],[rating_count]]&lt;1000,1,0)</f>
        <v>0</v>
      </c>
      <c r="M461" s="4">
        <v>28978</v>
      </c>
      <c r="N461" s="4">
        <f>PRODUCT(F461,M461)</f>
        <v>43438022</v>
      </c>
      <c r="O461" t="s">
        <v>3909</v>
      </c>
      <c r="P461" t="s">
        <v>3910</v>
      </c>
      <c r="Q461" t="s">
        <v>3911</v>
      </c>
      <c r="R461" t="s">
        <v>3912</v>
      </c>
      <c r="S461" t="s">
        <v>3913</v>
      </c>
      <c r="T461" t="s">
        <v>3914</v>
      </c>
      <c r="U461" t="s">
        <v>3915</v>
      </c>
      <c r="V461" t="s">
        <v>3916</v>
      </c>
    </row>
    <row r="462" spans="1:22">
      <c r="A462" t="s">
        <v>3917</v>
      </c>
      <c r="B462" t="s">
        <v>3918</v>
      </c>
      <c r="C462" t="str">
        <f>PROPER(Table2[[#This Row],[product_name_old]])</f>
        <v>Tecno Spark 9 (Sky Mirror, 6Gb Ram,128Gb Storage) | 11Gb Expandable Ram | Helio G37 Gaming Processor</v>
      </c>
      <c r="D462" s="14" t="s">
        <v>2961</v>
      </c>
      <c r="E462" s="2">
        <v>8999</v>
      </c>
      <c r="F462" s="2">
        <v>13499</v>
      </c>
      <c r="G462" s="2" t="str">
        <f>IF(E462&lt;200,"&lt;₹200",IF(E462&lt;=500,"₹200-₹500","&gt;₹500"))</f>
        <v>&gt;₹500</v>
      </c>
      <c r="H462" s="2">
        <f>IF(I462&gt;=50%,1,0)</f>
        <v>0</v>
      </c>
      <c r="I462" s="1">
        <v>0.33</v>
      </c>
      <c r="J462" s="1">
        <f>(K462)+(M462/1000)</f>
        <v>6.9450000000000003</v>
      </c>
      <c r="K462">
        <v>3.8</v>
      </c>
      <c r="L462">
        <f>IF(Table2[[#This Row],[rating_count]]&lt;1000,1,0)</f>
        <v>0</v>
      </c>
      <c r="M462" s="4">
        <v>3145</v>
      </c>
      <c r="N462" s="4">
        <f>PRODUCT(F462,M462)</f>
        <v>42454355</v>
      </c>
      <c r="O462" t="s">
        <v>3919</v>
      </c>
      <c r="P462" t="s">
        <v>3920</v>
      </c>
      <c r="Q462" t="s">
        <v>3921</v>
      </c>
      <c r="R462" t="s">
        <v>3922</v>
      </c>
      <c r="S462" t="s">
        <v>3923</v>
      </c>
      <c r="T462" t="s">
        <v>3924</v>
      </c>
      <c r="U462" t="s">
        <v>3925</v>
      </c>
      <c r="V462" t="s">
        <v>3926</v>
      </c>
    </row>
    <row r="463" spans="1:22">
      <c r="A463" t="s">
        <v>3927</v>
      </c>
      <c r="B463" t="s">
        <v>3928</v>
      </c>
      <c r="C463" t="str">
        <f>PROPER(Table2[[#This Row],[product_name_old]])</f>
        <v>Jbl C100Si Wired In Ear Headphones With Mic, Jbl Pure Bass Sound, One Button Multi-Function Remote, Premium Metallic Finish, Angled Buds For Comfort Fit (Red)</v>
      </c>
      <c r="D463" s="14" t="s">
        <v>3037</v>
      </c>
      <c r="E463">
        <v>599</v>
      </c>
      <c r="F463" s="2">
        <v>1299</v>
      </c>
      <c r="G463" s="2" t="str">
        <f>IF(E463&lt;200,"&lt;₹200",IF(E463&lt;=500,"₹200-₹500","&gt;₹500"))</f>
        <v>&gt;₹500</v>
      </c>
      <c r="H463" s="2">
        <f>IF(I463&gt;=50%,1,0)</f>
        <v>1</v>
      </c>
      <c r="I463" s="1">
        <v>0.54</v>
      </c>
      <c r="J463" s="1">
        <f>(K463)+(M463/1000)</f>
        <v>196.68899999999999</v>
      </c>
      <c r="K463">
        <v>4.0999999999999996</v>
      </c>
      <c r="L463">
        <f>IF(Table2[[#This Row],[rating_count]]&lt;1000,1,0)</f>
        <v>0</v>
      </c>
      <c r="M463" s="4">
        <v>192589</v>
      </c>
      <c r="N463" s="4">
        <f>PRODUCT(F463,M463)</f>
        <v>250173111</v>
      </c>
      <c r="O463" t="s">
        <v>3929</v>
      </c>
      <c r="P463" t="s">
        <v>3039</v>
      </c>
      <c r="Q463" t="s">
        <v>3040</v>
      </c>
      <c r="R463" t="s">
        <v>3041</v>
      </c>
      <c r="S463" t="s">
        <v>3042</v>
      </c>
      <c r="T463" t="s">
        <v>3043</v>
      </c>
      <c r="U463" t="s">
        <v>3930</v>
      </c>
      <c r="V463" t="s">
        <v>3931</v>
      </c>
    </row>
    <row r="464" spans="1:22">
      <c r="A464" t="s">
        <v>3932</v>
      </c>
      <c r="B464" t="s">
        <v>3933</v>
      </c>
      <c r="C464" t="str">
        <f>PROPER(Table2[[#This Row],[product_name_old]])</f>
        <v>Tukzer Capacitive Stylus Pen For Touch Screens Devices, Fine Point, Lightweight Metal Body With Magnetism Cover Cap For Smartphones/Tablets/Ipad/Ipad Pro/Iphone (Grey)</v>
      </c>
      <c r="D464" s="14" t="s">
        <v>3806</v>
      </c>
      <c r="E464">
        <v>349</v>
      </c>
      <c r="F464">
        <v>999</v>
      </c>
      <c r="G464" s="2" t="str">
        <f>IF(E464&lt;200,"&lt;₹200",IF(E464&lt;=500,"₹200-₹500","&gt;₹500"))</f>
        <v>₹200-₹500</v>
      </c>
      <c r="H464" s="2">
        <f>IF(I464&gt;=50%,1,0)</f>
        <v>1</v>
      </c>
      <c r="I464" s="1">
        <v>0.65</v>
      </c>
      <c r="J464" s="1">
        <f>(K464)+(M464/1000)</f>
        <v>20.356999999999999</v>
      </c>
      <c r="K464">
        <v>3.8</v>
      </c>
      <c r="L464">
        <f>IF(Table2[[#This Row],[rating_count]]&lt;1000,1,0)</f>
        <v>0</v>
      </c>
      <c r="M464" s="4">
        <v>16557</v>
      </c>
      <c r="N464" s="4">
        <f>PRODUCT(F464,M464)</f>
        <v>16540443</v>
      </c>
      <c r="O464" t="s">
        <v>3934</v>
      </c>
      <c r="P464" t="s">
        <v>3935</v>
      </c>
      <c r="Q464" t="s">
        <v>3936</v>
      </c>
      <c r="R464" t="s">
        <v>3937</v>
      </c>
      <c r="S464" t="s">
        <v>3938</v>
      </c>
      <c r="T464" t="s">
        <v>3939</v>
      </c>
      <c r="U464" t="s">
        <v>3940</v>
      </c>
      <c r="V464" t="s">
        <v>3941</v>
      </c>
    </row>
    <row r="465" spans="1:22">
      <c r="A465" t="s">
        <v>3942</v>
      </c>
      <c r="B465" t="s">
        <v>3421</v>
      </c>
      <c r="C465" t="str">
        <f>PROPER(Table2[[#This Row],[product_name_old]])</f>
        <v>Samsung Galaxy M13 5G (Aqua Green, 6Gb, 128Gb Storage) | 5000Mah Battery | Upto 12Gb Ram With Ram Plus</v>
      </c>
      <c r="D465" s="14" t="s">
        <v>2961</v>
      </c>
      <c r="E465" s="2">
        <v>13999</v>
      </c>
      <c r="F465" s="2">
        <v>19499</v>
      </c>
      <c r="G465" s="2" t="str">
        <f>IF(E465&lt;200,"&lt;₹200",IF(E465&lt;=500,"₹200-₹500","&gt;₹500"))</f>
        <v>&gt;₹500</v>
      </c>
      <c r="H465" s="2">
        <f>IF(I465&gt;=50%,1,0)</f>
        <v>0</v>
      </c>
      <c r="I465" s="1">
        <v>0.28000000000000003</v>
      </c>
      <c r="J465" s="1">
        <f>(K465)+(M465/1000)</f>
        <v>23.097999999999999</v>
      </c>
      <c r="K465">
        <v>4.0999999999999996</v>
      </c>
      <c r="L465">
        <f>IF(Table2[[#This Row],[rating_count]]&lt;1000,1,0)</f>
        <v>0</v>
      </c>
      <c r="M465" s="4">
        <v>18998</v>
      </c>
      <c r="N465" s="4">
        <f>PRODUCT(F465,M465)</f>
        <v>370442002</v>
      </c>
      <c r="O465" t="s">
        <v>3422</v>
      </c>
      <c r="P465" t="s">
        <v>3180</v>
      </c>
      <c r="Q465" t="s">
        <v>3181</v>
      </c>
      <c r="R465" t="s">
        <v>3182</v>
      </c>
      <c r="S465" t="s">
        <v>3183</v>
      </c>
      <c r="T465" t="s">
        <v>3184</v>
      </c>
      <c r="U465" t="s">
        <v>3423</v>
      </c>
      <c r="V465" t="s">
        <v>3943</v>
      </c>
    </row>
    <row r="466" spans="1:22">
      <c r="A466" t="s">
        <v>3944</v>
      </c>
      <c r="B466" t="s">
        <v>3945</v>
      </c>
      <c r="C466" t="str">
        <f>PROPER(Table2[[#This Row],[product_name_old]])</f>
        <v>Tukzer Capacitive Stylus Pen For Touch Screens Devices, Fine Point, Lightweight Metal Body With Magnetism Cover Cap For Smartphones/Tablets/Ipad/Ipad Pro/Iphone (White)</v>
      </c>
      <c r="D466" s="14" t="s">
        <v>3806</v>
      </c>
      <c r="E466">
        <v>349</v>
      </c>
      <c r="F466">
        <v>999</v>
      </c>
      <c r="G466" s="2" t="str">
        <f>IF(E466&lt;200,"&lt;₹200",IF(E466&lt;=500,"₹200-₹500","&gt;₹500"))</f>
        <v>₹200-₹500</v>
      </c>
      <c r="H466" s="2">
        <f>IF(I466&gt;=50%,1,0)</f>
        <v>1</v>
      </c>
      <c r="I466" s="1">
        <v>0.65</v>
      </c>
      <c r="J466" s="1">
        <f>(K466)+(M466/1000)</f>
        <v>20.356999999999999</v>
      </c>
      <c r="K466">
        <v>3.8</v>
      </c>
      <c r="L466">
        <f>IF(Table2[[#This Row],[rating_count]]&lt;1000,1,0)</f>
        <v>0</v>
      </c>
      <c r="M466" s="4">
        <v>16557</v>
      </c>
      <c r="N466" s="4">
        <f>PRODUCT(F466,M466)</f>
        <v>16540443</v>
      </c>
      <c r="O466" t="s">
        <v>3946</v>
      </c>
      <c r="P466" t="s">
        <v>3935</v>
      </c>
      <c r="Q466" t="s">
        <v>3936</v>
      </c>
      <c r="R466" t="s">
        <v>3937</v>
      </c>
      <c r="S466" t="s">
        <v>3938</v>
      </c>
      <c r="T466" t="s">
        <v>3939</v>
      </c>
      <c r="U466" t="s">
        <v>3947</v>
      </c>
      <c r="V466" t="s">
        <v>3948</v>
      </c>
    </row>
    <row r="467" spans="1:22">
      <c r="A467" t="s">
        <v>3949</v>
      </c>
      <c r="B467" t="s">
        <v>3950</v>
      </c>
      <c r="C467" t="str">
        <f>PROPER(Table2[[#This Row],[product_name_old]])</f>
        <v>Mi 10W Wall Charger For Mobile Phones With Micro Usb Cable (Black)</v>
      </c>
      <c r="D467" s="14" t="s">
        <v>3133</v>
      </c>
      <c r="E467">
        <v>499</v>
      </c>
      <c r="F467">
        <v>599</v>
      </c>
      <c r="G467" s="2" t="str">
        <f>IF(E467&lt;200,"&lt;₹200",IF(E467&lt;=500,"₹200-₹500","&gt;₹500"))</f>
        <v>₹200-₹500</v>
      </c>
      <c r="H467" s="2">
        <f>IF(I467&gt;=50%,1,0)</f>
        <v>0</v>
      </c>
      <c r="I467" s="1">
        <v>0.17</v>
      </c>
      <c r="J467" s="1">
        <f>(K467)+(M467/1000)</f>
        <v>26.116</v>
      </c>
      <c r="K467">
        <v>4.2</v>
      </c>
      <c r="L467">
        <f>IF(Table2[[#This Row],[rating_count]]&lt;1000,1,0)</f>
        <v>0</v>
      </c>
      <c r="M467" s="4">
        <v>21916</v>
      </c>
      <c r="N467" s="4">
        <f>PRODUCT(F467,M467)</f>
        <v>13127684</v>
      </c>
      <c r="O467" t="s">
        <v>3951</v>
      </c>
      <c r="P467" t="s">
        <v>3952</v>
      </c>
      <c r="Q467" t="s">
        <v>3953</v>
      </c>
      <c r="R467" t="s">
        <v>3954</v>
      </c>
      <c r="S467" t="s">
        <v>3955</v>
      </c>
      <c r="T467" t="s">
        <v>3956</v>
      </c>
      <c r="U467" t="s">
        <v>3957</v>
      </c>
      <c r="V467" t="s">
        <v>3958</v>
      </c>
    </row>
    <row r="468" spans="1:22">
      <c r="A468" t="s">
        <v>3959</v>
      </c>
      <c r="B468" t="s">
        <v>3192</v>
      </c>
      <c r="C468" t="str">
        <f>PROPER(Table2[[#This Row],[product_name_old]])</f>
        <v>Fire-Boltt India'S No 1 Smartwatch Brand Talk 2 Bluetooth Calling Smartwatch With Dual Button, Hands On Voice Assistance, 60 Sports Modes, In Built Mic &amp; Speaker With Ip68 Rating</v>
      </c>
      <c r="D468" s="14" t="s">
        <v>2919</v>
      </c>
      <c r="E468" s="2">
        <v>2199</v>
      </c>
      <c r="F468" s="2">
        <v>9999</v>
      </c>
      <c r="G468" s="2" t="str">
        <f>IF(E468&lt;200,"&lt;₹200",IF(E468&lt;=500,"₹200-₹500","&gt;₹500"))</f>
        <v>&gt;₹500</v>
      </c>
      <c r="H468" s="2">
        <f>IF(I468&gt;=50%,1,0)</f>
        <v>1</v>
      </c>
      <c r="I468" s="1">
        <v>0.78</v>
      </c>
      <c r="J468" s="1">
        <f>(K468)+(M468/1000)</f>
        <v>33.672000000000004</v>
      </c>
      <c r="K468">
        <v>4.2</v>
      </c>
      <c r="L468">
        <f>IF(Table2[[#This Row],[rating_count]]&lt;1000,1,0)</f>
        <v>0</v>
      </c>
      <c r="M468" s="4">
        <v>29472</v>
      </c>
      <c r="N468" s="4">
        <f>PRODUCT(F468,M468)</f>
        <v>294690528</v>
      </c>
      <c r="O468" t="s">
        <v>3960</v>
      </c>
      <c r="P468" t="s">
        <v>3194</v>
      </c>
      <c r="Q468" t="s">
        <v>3195</v>
      </c>
      <c r="R468" t="s">
        <v>3196</v>
      </c>
      <c r="S468" t="s">
        <v>3197</v>
      </c>
      <c r="T468" t="s">
        <v>3198</v>
      </c>
      <c r="U468" t="s">
        <v>3961</v>
      </c>
      <c r="V468" t="s">
        <v>3962</v>
      </c>
    </row>
    <row r="469" spans="1:22">
      <c r="A469" t="s">
        <v>3963</v>
      </c>
      <c r="B469" t="s">
        <v>3964</v>
      </c>
      <c r="C469" t="str">
        <f>PROPER(Table2[[#This Row],[product_name_old]])</f>
        <v>Striff 12 Pieces Highly Flexible Silicone Micro Usb Protector, Mouse Cable Protector, Suit For All Cell Phones, Computers And Chargers (White)</v>
      </c>
      <c r="D469" s="14" t="s">
        <v>3584</v>
      </c>
      <c r="E469">
        <v>95</v>
      </c>
      <c r="F469">
        <v>499</v>
      </c>
      <c r="G469" s="2" t="str">
        <f>IF(E469&lt;200,"&lt;₹200",IF(E469&lt;=500,"₹200-₹500","&gt;₹500"))</f>
        <v>&lt;₹200</v>
      </c>
      <c r="H469" s="2">
        <f>IF(I469&gt;=50%,1,0)</f>
        <v>1</v>
      </c>
      <c r="I469" s="1">
        <v>0.81</v>
      </c>
      <c r="J469" s="1">
        <f>(K469)+(M469/1000)</f>
        <v>6.149</v>
      </c>
      <c r="K469">
        <v>4.2</v>
      </c>
      <c r="L469">
        <f>IF(Table2[[#This Row],[rating_count]]&lt;1000,1,0)</f>
        <v>0</v>
      </c>
      <c r="M469" s="4">
        <v>1949</v>
      </c>
      <c r="N469" s="4">
        <f>PRODUCT(F469,M469)</f>
        <v>972551</v>
      </c>
      <c r="O469" t="s">
        <v>3965</v>
      </c>
      <c r="P469" t="s">
        <v>3966</v>
      </c>
      <c r="Q469" t="s">
        <v>3967</v>
      </c>
      <c r="R469" t="s">
        <v>3968</v>
      </c>
      <c r="S469" t="s">
        <v>3969</v>
      </c>
      <c r="T469" t="s">
        <v>3970</v>
      </c>
      <c r="U469" t="s">
        <v>3971</v>
      </c>
      <c r="V469" t="s">
        <v>3972</v>
      </c>
    </row>
    <row r="470" spans="1:22">
      <c r="A470" t="s">
        <v>3973</v>
      </c>
      <c r="B470" t="s">
        <v>3974</v>
      </c>
      <c r="C470" t="str">
        <f>PROPER(Table2[[#This Row],[product_name_old]])</f>
        <v>Flix (Beetel) Usb To Type C Pvc Data Sync &amp; 2A Smartphone Fast Charging Cable, Made In India, 480Mbps Data Sync, Tough Cable, 1 Meter Long Usb Cable For Usb Type C Devices Black Xcd-C12</v>
      </c>
      <c r="D470" s="14" t="s">
        <v>18</v>
      </c>
      <c r="E470">
        <v>139</v>
      </c>
      <c r="F470">
        <v>249</v>
      </c>
      <c r="G470" s="2" t="str">
        <f>IF(E470&lt;200,"&lt;₹200",IF(E470&lt;=500,"₹200-₹500","&gt;₹500"))</f>
        <v>&lt;₹200</v>
      </c>
      <c r="H470" s="2">
        <f>IF(I470&gt;=50%,1,0)</f>
        <v>0</v>
      </c>
      <c r="I470" s="1">
        <v>0.44</v>
      </c>
      <c r="J470" s="1">
        <f>(K470)+(M470/1000)</f>
        <v>13.377000000000001</v>
      </c>
      <c r="K470">
        <v>4</v>
      </c>
      <c r="L470">
        <f>IF(Table2[[#This Row],[rating_count]]&lt;1000,1,0)</f>
        <v>0</v>
      </c>
      <c r="M470" s="4">
        <v>9377</v>
      </c>
      <c r="N470" s="4">
        <f>PRODUCT(F470,M470)</f>
        <v>2334873</v>
      </c>
      <c r="O470" t="s">
        <v>756</v>
      </c>
      <c r="P470" t="s">
        <v>235</v>
      </c>
      <c r="Q470" t="s">
        <v>236</v>
      </c>
      <c r="R470" t="s">
        <v>237</v>
      </c>
      <c r="S470" t="s">
        <v>238</v>
      </c>
      <c r="T470" t="s">
        <v>239</v>
      </c>
      <c r="U470" t="s">
        <v>3975</v>
      </c>
      <c r="V470" t="s">
        <v>3976</v>
      </c>
    </row>
    <row r="471" spans="1:22">
      <c r="A471" t="s">
        <v>3977</v>
      </c>
      <c r="B471" t="s">
        <v>3978</v>
      </c>
      <c r="C471" t="str">
        <f>PROPER(Table2[[#This Row],[product_name_old]])</f>
        <v>Noise Colorfit Pro 4 Alpha Bluetooth Calling Smart Watch With 1.78 Amoled Display, Tru Sync, 60Hz Refresh Rate, Instacharge, Gesture Control, Functional 360 Digital Crown (Jet Black)</v>
      </c>
      <c r="D471" s="14" t="s">
        <v>2919</v>
      </c>
      <c r="E471" s="2">
        <v>4499</v>
      </c>
      <c r="F471" s="2">
        <v>7999</v>
      </c>
      <c r="G471" s="2" t="str">
        <f>IF(E471&lt;200,"&lt;₹200",IF(E471&lt;=500,"₹200-₹500","&gt;₹500"))</f>
        <v>&gt;₹500</v>
      </c>
      <c r="H471" s="2">
        <f>IF(I471&gt;=50%,1,0)</f>
        <v>0</v>
      </c>
      <c r="I471" s="1">
        <v>0.44</v>
      </c>
      <c r="J471" s="1">
        <f>(K471)+(M471/1000)</f>
        <v>3.5369999999999999</v>
      </c>
      <c r="K471">
        <v>3.5</v>
      </c>
      <c r="L471">
        <f>IF(Table2[[#This Row],[rating_count]]&lt;1000,1,0)</f>
        <v>1</v>
      </c>
      <c r="M471" s="4">
        <v>37</v>
      </c>
      <c r="N471" s="4">
        <f>PRODUCT(F471,M471)</f>
        <v>295963</v>
      </c>
      <c r="O471" t="s">
        <v>3979</v>
      </c>
      <c r="P471" t="s">
        <v>3980</v>
      </c>
      <c r="Q471" t="s">
        <v>3981</v>
      </c>
      <c r="R471" t="s">
        <v>3982</v>
      </c>
      <c r="S471" t="s">
        <v>3983</v>
      </c>
      <c r="T471" t="s">
        <v>3984</v>
      </c>
      <c r="U471" t="s">
        <v>3985</v>
      </c>
      <c r="V471" t="s">
        <v>3986</v>
      </c>
    </row>
    <row r="472" spans="1:22">
      <c r="A472" t="s">
        <v>3987</v>
      </c>
      <c r="B472" t="s">
        <v>3988</v>
      </c>
      <c r="C472" t="str">
        <f>PROPER(Table2[[#This Row],[product_name_old]])</f>
        <v>Elv Mobile Phone Mount Tabletop Holder For Phones And Tablets - Black</v>
      </c>
      <c r="D472" s="14" t="s">
        <v>3447</v>
      </c>
      <c r="E472">
        <v>89</v>
      </c>
      <c r="F472">
        <v>599</v>
      </c>
      <c r="G472" s="2" t="str">
        <f>IF(E472&lt;200,"&lt;₹200",IF(E472&lt;=500,"₹200-₹500","&gt;₹500"))</f>
        <v>&lt;₹200</v>
      </c>
      <c r="H472" s="2">
        <f>IF(I472&gt;=50%,1,0)</f>
        <v>1</v>
      </c>
      <c r="I472" s="1">
        <v>0.85</v>
      </c>
      <c r="J472" s="1">
        <f>(K472)+(M472/1000)</f>
        <v>6.6509999999999998</v>
      </c>
      <c r="K472">
        <v>4.3</v>
      </c>
      <c r="L472">
        <f>IF(Table2[[#This Row],[rating_count]]&lt;1000,1,0)</f>
        <v>0</v>
      </c>
      <c r="M472" s="4">
        <v>2351</v>
      </c>
      <c r="N472" s="4">
        <f>PRODUCT(F472,M472)</f>
        <v>1408249</v>
      </c>
      <c r="O472" t="s">
        <v>3989</v>
      </c>
      <c r="P472" t="s">
        <v>3990</v>
      </c>
      <c r="Q472" t="s">
        <v>3991</v>
      </c>
      <c r="R472" t="s">
        <v>3992</v>
      </c>
      <c r="S472" t="s">
        <v>3993</v>
      </c>
      <c r="T472" t="s">
        <v>3994</v>
      </c>
      <c r="U472" t="s">
        <v>3995</v>
      </c>
      <c r="V472" t="s">
        <v>3996</v>
      </c>
    </row>
    <row r="473" spans="1:22">
      <c r="A473" t="s">
        <v>3997</v>
      </c>
      <c r="B473" t="s">
        <v>3998</v>
      </c>
      <c r="C473" t="str">
        <f>PROPER(Table2[[#This Row],[product_name_old]])</f>
        <v>Iqoo Z6 44W By Vivo (Raven Black, 6Gb Ram, 128Gb Storage) | 6.44" Fhd+ Amoled Display | 50% Charge In Just 27 Mins | In-Display Fingerprint Scanning</v>
      </c>
      <c r="D473" s="14" t="s">
        <v>2961</v>
      </c>
      <c r="E473" s="2">
        <v>15499</v>
      </c>
      <c r="F473" s="2">
        <v>20999</v>
      </c>
      <c r="G473" s="2" t="str">
        <f>IF(E473&lt;200,"&lt;₹200",IF(E473&lt;=500,"₹200-₹500","&gt;₹500"))</f>
        <v>&gt;₹500</v>
      </c>
      <c r="H473" s="2">
        <f>IF(I473&gt;=50%,1,0)</f>
        <v>0</v>
      </c>
      <c r="I473" s="1">
        <v>0.26</v>
      </c>
      <c r="J473" s="1">
        <f>(K473)+(M473/1000)</f>
        <v>23.353000000000002</v>
      </c>
      <c r="K473">
        <v>4.0999999999999996</v>
      </c>
      <c r="L473">
        <f>IF(Table2[[#This Row],[rating_count]]&lt;1000,1,0)</f>
        <v>0</v>
      </c>
      <c r="M473" s="4">
        <v>19253</v>
      </c>
      <c r="N473" s="4">
        <f>PRODUCT(F473,M473)</f>
        <v>404293747</v>
      </c>
      <c r="O473" t="s">
        <v>3650</v>
      </c>
      <c r="P473" t="s">
        <v>3272</v>
      </c>
      <c r="Q473" t="s">
        <v>3273</v>
      </c>
      <c r="R473" t="s">
        <v>3274</v>
      </c>
      <c r="S473" t="s">
        <v>3275</v>
      </c>
      <c r="T473" t="s">
        <v>3276</v>
      </c>
      <c r="U473" t="s">
        <v>3702</v>
      </c>
      <c r="V473" t="s">
        <v>3999</v>
      </c>
    </row>
    <row r="474" spans="1:22">
      <c r="A474" t="s">
        <v>4000</v>
      </c>
      <c r="B474" t="s">
        <v>4001</v>
      </c>
      <c r="C474" t="str">
        <f>PROPER(Table2[[#This Row],[product_name_old]])</f>
        <v>Redmi 11 Prime 5G (Meadow Green, 4Gb Ram 64Gb Rom) | Prime Design | Mtk Dimensity 700 | 50 Mp Dual Cam | 5000Mah | 7 Band 5G</v>
      </c>
      <c r="D474" s="14" t="s">
        <v>2961</v>
      </c>
      <c r="E474" s="2">
        <v>13999</v>
      </c>
      <c r="F474" s="2">
        <v>15999</v>
      </c>
      <c r="G474" s="2" t="str">
        <f>IF(E474&lt;200,"&lt;₹200",IF(E474&lt;=500,"₹200-₹500","&gt;₹500"))</f>
        <v>&gt;₹500</v>
      </c>
      <c r="H474" s="2">
        <f>IF(I474&gt;=50%,1,0)</f>
        <v>0</v>
      </c>
      <c r="I474" s="1">
        <v>0.13</v>
      </c>
      <c r="J474" s="1">
        <f>(K474)+(M474/1000)</f>
        <v>6.08</v>
      </c>
      <c r="K474">
        <v>3.9</v>
      </c>
      <c r="L474">
        <f>IF(Table2[[#This Row],[rating_count]]&lt;1000,1,0)</f>
        <v>0</v>
      </c>
      <c r="M474" s="4">
        <v>2180</v>
      </c>
      <c r="N474" s="4">
        <f>PRODUCT(F474,M474)</f>
        <v>34877820</v>
      </c>
      <c r="O474" t="s">
        <v>4002</v>
      </c>
      <c r="P474" t="s">
        <v>4003</v>
      </c>
      <c r="Q474" t="s">
        <v>4004</v>
      </c>
      <c r="R474" t="s">
        <v>4005</v>
      </c>
      <c r="S474" t="s">
        <v>4006</v>
      </c>
      <c r="T474" t="s">
        <v>4007</v>
      </c>
      <c r="U474" t="s">
        <v>4008</v>
      </c>
      <c r="V474" t="s">
        <v>4009</v>
      </c>
    </row>
    <row r="475" spans="1:22">
      <c r="A475" t="s">
        <v>4010</v>
      </c>
      <c r="B475" t="s">
        <v>4011</v>
      </c>
      <c r="C475" t="str">
        <f>PROPER(Table2[[#This Row],[product_name_old]])</f>
        <v>Noise Pulse Buzz 1.69" Bluetooth Calling Smart Watch With Call Function, 150 Watch Faces, 60 Sports Modes, Spo2 &amp; Heart Rate Monitoring, Calling Smart Watch For Men &amp; Women - Rose Pink</v>
      </c>
      <c r="D475" s="14" t="s">
        <v>2919</v>
      </c>
      <c r="E475" s="2">
        <v>1999</v>
      </c>
      <c r="F475" s="2">
        <v>4999</v>
      </c>
      <c r="G475" s="2" t="str">
        <f>IF(E475&lt;200,"&lt;₹200",IF(E475&lt;=500,"₹200-₹500","&gt;₹500"))</f>
        <v>&gt;₹500</v>
      </c>
      <c r="H475" s="2">
        <f>IF(I475&gt;=50%,1,0)</f>
        <v>1</v>
      </c>
      <c r="I475" s="1">
        <v>0.6</v>
      </c>
      <c r="J475" s="1">
        <f>(K475)+(M475/1000)</f>
        <v>11.471</v>
      </c>
      <c r="K475">
        <v>3.9</v>
      </c>
      <c r="L475">
        <f>IF(Table2[[#This Row],[rating_count]]&lt;1000,1,0)</f>
        <v>0</v>
      </c>
      <c r="M475" s="4">
        <v>7571</v>
      </c>
      <c r="N475" s="4">
        <f>PRODUCT(F475,M475)</f>
        <v>37847429</v>
      </c>
      <c r="O475" t="s">
        <v>4012</v>
      </c>
      <c r="P475" t="s">
        <v>4013</v>
      </c>
      <c r="Q475" t="s">
        <v>4014</v>
      </c>
      <c r="R475" t="s">
        <v>4015</v>
      </c>
      <c r="S475" t="s">
        <v>4016</v>
      </c>
      <c r="T475" t="s">
        <v>4017</v>
      </c>
      <c r="U475" t="s">
        <v>4018</v>
      </c>
      <c r="V475" t="s">
        <v>4019</v>
      </c>
    </row>
    <row r="476" spans="1:22">
      <c r="A476" t="s">
        <v>4020</v>
      </c>
      <c r="B476" t="s">
        <v>4021</v>
      </c>
      <c r="C476" t="str">
        <f>PROPER(Table2[[#This Row],[product_name_old]])</f>
        <v>Ptron Newly Launched Force X10 Bluetooth Calling Smartwatch With 1.7" Full Touch Display, Real Heart Rate Monitor, Spo2, Watch Faces, 5 Days Runtime, Health/Fitness Trackers &amp; Ip68 Waterproof (Black)</v>
      </c>
      <c r="D476" s="14" t="s">
        <v>2919</v>
      </c>
      <c r="E476" s="2">
        <v>1399</v>
      </c>
      <c r="F476" s="2">
        <v>5999</v>
      </c>
      <c r="G476" s="2" t="str">
        <f>IF(E476&lt;200,"&lt;₹200",IF(E476&lt;=500,"₹200-₹500","&gt;₹500"))</f>
        <v>&gt;₹500</v>
      </c>
      <c r="H476" s="2">
        <f>IF(I476&gt;=50%,1,0)</f>
        <v>1</v>
      </c>
      <c r="I476" s="1">
        <v>0.77</v>
      </c>
      <c r="J476" s="1">
        <f>(K476)+(M476/1000)</f>
        <v>7.7149999999999999</v>
      </c>
      <c r="K476">
        <v>3.3</v>
      </c>
      <c r="L476">
        <f>IF(Table2[[#This Row],[rating_count]]&lt;1000,1,0)</f>
        <v>0</v>
      </c>
      <c r="M476" s="4">
        <v>4415</v>
      </c>
      <c r="N476" s="4">
        <f>PRODUCT(F476,M476)</f>
        <v>26485585</v>
      </c>
      <c r="O476" t="s">
        <v>4022</v>
      </c>
      <c r="P476" t="s">
        <v>3837</v>
      </c>
      <c r="Q476" t="s">
        <v>3838</v>
      </c>
      <c r="R476" t="s">
        <v>3839</v>
      </c>
      <c r="S476" t="s">
        <v>3840</v>
      </c>
      <c r="T476" t="s">
        <v>3841</v>
      </c>
      <c r="U476" t="s">
        <v>4023</v>
      </c>
      <c r="V476" t="s">
        <v>4024</v>
      </c>
    </row>
    <row r="477" spans="1:22">
      <c r="A477" t="s">
        <v>4025</v>
      </c>
      <c r="B477" t="s">
        <v>4026</v>
      </c>
      <c r="C477" t="str">
        <f>PROPER(Table2[[#This Row],[product_name_old]])</f>
        <v>Portronics Clamp X Car-Vent Mobile Holder 360 Degree Rotational(Black)</v>
      </c>
      <c r="D477" s="14" t="s">
        <v>3122</v>
      </c>
      <c r="E477">
        <v>599</v>
      </c>
      <c r="F477">
        <v>999</v>
      </c>
      <c r="G477" s="2" t="str">
        <f>IF(E477&lt;200,"&lt;₹200",IF(E477&lt;=500,"₹200-₹500","&gt;₹500"))</f>
        <v>&gt;₹500</v>
      </c>
      <c r="H477" s="2">
        <f>IF(I477&gt;=50%,1,0)</f>
        <v>0</v>
      </c>
      <c r="I477" s="1">
        <v>0.4</v>
      </c>
      <c r="J477" s="1">
        <f>(K477)+(M477/1000)</f>
        <v>22.654</v>
      </c>
      <c r="K477">
        <v>4</v>
      </c>
      <c r="L477">
        <f>IF(Table2[[#This Row],[rating_count]]&lt;1000,1,0)</f>
        <v>0</v>
      </c>
      <c r="M477" s="4">
        <v>18654</v>
      </c>
      <c r="N477" s="4">
        <f>PRODUCT(F477,M477)</f>
        <v>18635346</v>
      </c>
      <c r="O477" t="s">
        <v>4027</v>
      </c>
      <c r="P477" t="s">
        <v>4028</v>
      </c>
      <c r="Q477" t="s">
        <v>4029</v>
      </c>
      <c r="R477" t="s">
        <v>4030</v>
      </c>
      <c r="S477" t="s">
        <v>4031</v>
      </c>
      <c r="T477" t="s">
        <v>4032</v>
      </c>
      <c r="U477" t="s">
        <v>4033</v>
      </c>
      <c r="V477" t="s">
        <v>4034</v>
      </c>
    </row>
    <row r="478" spans="1:22">
      <c r="A478" t="s">
        <v>4035</v>
      </c>
      <c r="B478" t="s">
        <v>4036</v>
      </c>
      <c r="C478" t="str">
        <f>PROPER(Table2[[#This Row],[product_name_old]])</f>
        <v>Ptron Volta Dual Port 12W Smart Usb Charger Adapter, Multi-Layer Protection, Made In India, Bis Certified, Fast Charging Power Adaptor Without Cable For All Ios &amp; Android Devices (Black)</v>
      </c>
      <c r="D478" s="14" t="s">
        <v>3133</v>
      </c>
      <c r="E478">
        <v>199</v>
      </c>
      <c r="F478" s="2">
        <v>1099</v>
      </c>
      <c r="G478" s="2" t="str">
        <f>IF(E478&lt;200,"&lt;₹200",IF(E478&lt;=500,"₹200-₹500","&gt;₹500"))</f>
        <v>&lt;₹200</v>
      </c>
      <c r="H478" s="2">
        <f>IF(I478&gt;=50%,1,0)</f>
        <v>1</v>
      </c>
      <c r="I478" s="1">
        <v>0.82</v>
      </c>
      <c r="J478" s="1">
        <f>(K478)+(M478/1000)</f>
        <v>7.1970000000000001</v>
      </c>
      <c r="K478">
        <v>4</v>
      </c>
      <c r="L478">
        <f>IF(Table2[[#This Row],[rating_count]]&lt;1000,1,0)</f>
        <v>0</v>
      </c>
      <c r="M478" s="4">
        <v>3197</v>
      </c>
      <c r="N478" s="4">
        <f>PRODUCT(F478,M478)</f>
        <v>3513503</v>
      </c>
      <c r="O478" t="s">
        <v>4037</v>
      </c>
      <c r="P478" t="s">
        <v>4038</v>
      </c>
      <c r="Q478" t="s">
        <v>4039</v>
      </c>
      <c r="R478" t="s">
        <v>4040</v>
      </c>
      <c r="S478" t="s">
        <v>4041</v>
      </c>
      <c r="T478" t="s">
        <v>4042</v>
      </c>
      <c r="U478" t="s">
        <v>4043</v>
      </c>
      <c r="V478" t="s">
        <v>4044</v>
      </c>
    </row>
    <row r="479" spans="1:22">
      <c r="A479" t="s">
        <v>4045</v>
      </c>
      <c r="B479" t="s">
        <v>4046</v>
      </c>
      <c r="C479" t="str">
        <f>PROPER(Table2[[#This Row],[product_name_old]])</f>
        <v>Boat Flash Edition Smart Watch With Activity Tracker, Multiple Sports Modes, 1.3" Screen, 170+ Watch Faces, Sleep Monitor, Gesture, Camera &amp; Music Control, Ip68 &amp; 7 Days Battery Life(Lightning Black)</v>
      </c>
      <c r="D479" s="14" t="s">
        <v>2919</v>
      </c>
      <c r="E479" s="2">
        <v>1799</v>
      </c>
      <c r="F479" s="2">
        <v>6990</v>
      </c>
      <c r="G479" s="2" t="str">
        <f>IF(E479&lt;200,"&lt;₹200",IF(E479&lt;=500,"₹200-₹500","&gt;₹500"))</f>
        <v>&gt;₹500</v>
      </c>
      <c r="H479" s="2">
        <f>IF(I479&gt;=50%,1,0)</f>
        <v>1</v>
      </c>
      <c r="I479" s="1">
        <v>0.74</v>
      </c>
      <c r="J479" s="1">
        <f>(K479)+(M479/1000)</f>
        <v>30.88</v>
      </c>
      <c r="K479">
        <v>4</v>
      </c>
      <c r="L479">
        <f>IF(Table2[[#This Row],[rating_count]]&lt;1000,1,0)</f>
        <v>0</v>
      </c>
      <c r="M479" s="4">
        <v>26880</v>
      </c>
      <c r="N479" s="4">
        <f>PRODUCT(F479,M479)</f>
        <v>187891200</v>
      </c>
      <c r="O479" t="s">
        <v>4047</v>
      </c>
      <c r="P479" t="s">
        <v>4048</v>
      </c>
      <c r="Q479" t="s">
        <v>4049</v>
      </c>
      <c r="R479" t="s">
        <v>4050</v>
      </c>
      <c r="S479" t="s">
        <v>4051</v>
      </c>
      <c r="T479" t="s">
        <v>4052</v>
      </c>
      <c r="U479" t="s">
        <v>4053</v>
      </c>
      <c r="V479" t="s">
        <v>4054</v>
      </c>
    </row>
    <row r="480" spans="1:22">
      <c r="A480" t="s">
        <v>4055</v>
      </c>
      <c r="B480" t="s">
        <v>4056</v>
      </c>
      <c r="C480" t="str">
        <f>PROPER(Table2[[#This Row],[product_name_old]])</f>
        <v>Boat Wave Lite Smartwatch With 1.69 Inches(4.29Cm) Hd Display, Heart Rate &amp; Spo2 Level Monitor, Multiple Watch Faces, Activity Tracker, Multiple Sports Modes &amp; Ip68 (Scarlet Red)</v>
      </c>
      <c r="D480" s="14" t="s">
        <v>2919</v>
      </c>
      <c r="E480" s="2">
        <v>1499</v>
      </c>
      <c r="F480" s="2">
        <v>6990</v>
      </c>
      <c r="G480" s="2" t="str">
        <f>IF(E480&lt;200,"&lt;₹200",IF(E480&lt;=500,"₹200-₹500","&gt;₹500"))</f>
        <v>&gt;₹500</v>
      </c>
      <c r="H480" s="2">
        <f>IF(I480&gt;=50%,1,0)</f>
        <v>1</v>
      </c>
      <c r="I480" s="1">
        <v>0.79</v>
      </c>
      <c r="J480" s="1">
        <f>(K480)+(M480/1000)</f>
        <v>25.695999999999998</v>
      </c>
      <c r="K480">
        <v>3.9</v>
      </c>
      <c r="L480">
        <f>IF(Table2[[#This Row],[rating_count]]&lt;1000,1,0)</f>
        <v>0</v>
      </c>
      <c r="M480" s="4">
        <v>21796</v>
      </c>
      <c r="N480" s="4">
        <f>PRODUCT(F480,M480)</f>
        <v>152354040</v>
      </c>
      <c r="O480" t="s">
        <v>3027</v>
      </c>
      <c r="P480" t="s">
        <v>3028</v>
      </c>
      <c r="Q480" t="s">
        <v>3029</v>
      </c>
      <c r="R480" t="s">
        <v>3030</v>
      </c>
      <c r="S480" t="s">
        <v>3031</v>
      </c>
      <c r="T480" t="s">
        <v>3032</v>
      </c>
      <c r="U480" t="s">
        <v>4057</v>
      </c>
      <c r="V480" t="s">
        <v>4058</v>
      </c>
    </row>
    <row r="481" spans="1:22">
      <c r="A481" t="s">
        <v>4059</v>
      </c>
      <c r="B481" t="s">
        <v>4060</v>
      </c>
      <c r="C481" t="str">
        <f>PROPER(Table2[[#This Row],[product_name_old]])</f>
        <v>Iqoo Z6 Pro 5G By Vivo (Phantom Dusk, 8Gb Ram, 128Gb Storage) | Snapdragon 778G 5G | 66W Flashcharge | 1300 Nits Peak Brightness | Hdr10+</v>
      </c>
      <c r="D481" s="14" t="s">
        <v>2961</v>
      </c>
      <c r="E481" s="2">
        <v>20999</v>
      </c>
      <c r="F481" s="2">
        <v>29990</v>
      </c>
      <c r="G481" s="2" t="str">
        <f>IF(E481&lt;200,"&lt;₹200",IF(E481&lt;=500,"₹200-₹500","&gt;₹500"))</f>
        <v>&gt;₹500</v>
      </c>
      <c r="H481" s="2">
        <f>IF(I481&gt;=50%,1,0)</f>
        <v>0</v>
      </c>
      <c r="I481" s="1">
        <v>0.3</v>
      </c>
      <c r="J481" s="1">
        <f>(K481)+(M481/1000)</f>
        <v>13.798999999999999</v>
      </c>
      <c r="K481">
        <v>4.3</v>
      </c>
      <c r="L481">
        <f>IF(Table2[[#This Row],[rating_count]]&lt;1000,1,0)</f>
        <v>0</v>
      </c>
      <c r="M481" s="4">
        <v>9499</v>
      </c>
      <c r="N481" s="4">
        <f>PRODUCT(F481,M481)</f>
        <v>284875010</v>
      </c>
      <c r="O481" t="s">
        <v>3744</v>
      </c>
      <c r="P481" t="s">
        <v>3745</v>
      </c>
      <c r="Q481" t="s">
        <v>3746</v>
      </c>
      <c r="R481" t="s">
        <v>3747</v>
      </c>
      <c r="S481" t="s">
        <v>3748</v>
      </c>
      <c r="T481" t="s">
        <v>3749</v>
      </c>
      <c r="U481" t="s">
        <v>4061</v>
      </c>
      <c r="V481" t="s">
        <v>4062</v>
      </c>
    </row>
    <row r="482" spans="1:22">
      <c r="A482" t="s">
        <v>4063</v>
      </c>
      <c r="B482" t="s">
        <v>4064</v>
      </c>
      <c r="C482" t="str">
        <f>PROPER(Table2[[#This Row],[product_name_old]])</f>
        <v>Samsung Galaxy M32 Prime Edition (Light Blue, 4Gb Ram, 64Gb)</v>
      </c>
      <c r="D482" s="14" t="s">
        <v>2961</v>
      </c>
      <c r="E482" s="2">
        <v>12999</v>
      </c>
      <c r="F482" s="2">
        <v>13499</v>
      </c>
      <c r="G482" s="2" t="str">
        <f>IF(E482&lt;200,"&lt;₹200",IF(E482&lt;=500,"₹200-₹500","&gt;₹500"))</f>
        <v>&gt;₹500</v>
      </c>
      <c r="H482" s="2">
        <f>IF(I482&gt;=50%,1,0)</f>
        <v>0</v>
      </c>
      <c r="I482" s="1">
        <v>0.04</v>
      </c>
      <c r="J482" s="1">
        <f>(K482)+(M482/1000)</f>
        <v>60.198</v>
      </c>
      <c r="K482">
        <v>4.0999999999999996</v>
      </c>
      <c r="L482">
        <f>IF(Table2[[#This Row],[rating_count]]&lt;1000,1,0)</f>
        <v>0</v>
      </c>
      <c r="M482" s="4">
        <v>56098</v>
      </c>
      <c r="N482" s="4">
        <f>PRODUCT(F482,M482)</f>
        <v>757266902</v>
      </c>
      <c r="O482" t="s">
        <v>4065</v>
      </c>
      <c r="P482" t="s">
        <v>4066</v>
      </c>
      <c r="Q482" t="s">
        <v>4067</v>
      </c>
      <c r="R482" t="s">
        <v>4068</v>
      </c>
      <c r="S482" t="s">
        <v>4069</v>
      </c>
      <c r="T482" t="s">
        <v>4070</v>
      </c>
      <c r="U482" t="s">
        <v>4071</v>
      </c>
      <c r="V482" t="s">
        <v>4072</v>
      </c>
    </row>
    <row r="483" spans="1:22">
      <c r="A483" t="s">
        <v>4073</v>
      </c>
      <c r="B483" t="s">
        <v>4074</v>
      </c>
      <c r="C483" t="str">
        <f>PROPER(Table2[[#This Row],[product_name_old]])</f>
        <v>Redmi Note 11T 5G (Matte Black, 6Gb Ram, 128Gb Rom)| Dimensity 810 5G | 33W Pro Fast Charging | Charger Included | Additional Exchange Offers|Get 2 Months Of Youtube Premium Free!</v>
      </c>
      <c r="D483" s="14" t="s">
        <v>2961</v>
      </c>
      <c r="E483" s="2">
        <v>16999</v>
      </c>
      <c r="F483" s="2">
        <v>20999</v>
      </c>
      <c r="G483" s="2" t="str">
        <f>IF(E483&lt;200,"&lt;₹200",IF(E483&lt;=500,"₹200-₹500","&gt;₹500"))</f>
        <v>&gt;₹500</v>
      </c>
      <c r="H483" s="2">
        <f>IF(I483&gt;=50%,1,0)</f>
        <v>0</v>
      </c>
      <c r="I483" s="1">
        <v>0.19</v>
      </c>
      <c r="J483" s="1">
        <f>(K483)+(M483/1000)</f>
        <v>35.921999999999997</v>
      </c>
      <c r="K483">
        <v>4.0999999999999996</v>
      </c>
      <c r="L483">
        <f>IF(Table2[[#This Row],[rating_count]]&lt;1000,1,0)</f>
        <v>0</v>
      </c>
      <c r="M483" s="4">
        <v>31822</v>
      </c>
      <c r="N483" s="4">
        <f>PRODUCT(F483,M483)</f>
        <v>668230178</v>
      </c>
      <c r="O483" t="s">
        <v>4075</v>
      </c>
      <c r="P483" t="s">
        <v>4076</v>
      </c>
      <c r="Q483" t="s">
        <v>4077</v>
      </c>
      <c r="R483" t="s">
        <v>4078</v>
      </c>
      <c r="S483" t="s">
        <v>4079</v>
      </c>
      <c r="T483" t="s">
        <v>4080</v>
      </c>
      <c r="U483" t="s">
        <v>4081</v>
      </c>
      <c r="V483" t="s">
        <v>4082</v>
      </c>
    </row>
    <row r="484" spans="1:22">
      <c r="A484" t="s">
        <v>4083</v>
      </c>
      <c r="B484" t="s">
        <v>4084</v>
      </c>
      <c r="C484" t="str">
        <f>PROPER(Table2[[#This Row],[product_name_old]])</f>
        <v>Iqoo Z6 Pro 5G By Vivo (Legion Sky, 6Gb Ram, 128Gb Storage) | Snapdragon 778G 5G | 66W Flashcharge | 1300 Nits Peak Brightness | Hdr10+</v>
      </c>
      <c r="D484" s="14" t="s">
        <v>2961</v>
      </c>
      <c r="E484" s="2">
        <v>19999</v>
      </c>
      <c r="F484" s="2">
        <v>27990</v>
      </c>
      <c r="G484" s="2" t="str">
        <f>IF(E484&lt;200,"&lt;₹200",IF(E484&lt;=500,"₹200-₹500","&gt;₹500"))</f>
        <v>&gt;₹500</v>
      </c>
      <c r="H484" s="2">
        <f>IF(I484&gt;=50%,1,0)</f>
        <v>0</v>
      </c>
      <c r="I484" s="1">
        <v>0.28999999999999998</v>
      </c>
      <c r="J484" s="1">
        <f>(K484)+(M484/1000)</f>
        <v>13.798999999999999</v>
      </c>
      <c r="K484">
        <v>4.3</v>
      </c>
      <c r="L484">
        <f>IF(Table2[[#This Row],[rating_count]]&lt;1000,1,0)</f>
        <v>0</v>
      </c>
      <c r="M484" s="4">
        <v>9499</v>
      </c>
      <c r="N484" s="4">
        <f>PRODUCT(F484,M484)</f>
        <v>265877010</v>
      </c>
      <c r="O484" t="s">
        <v>4085</v>
      </c>
      <c r="P484" t="s">
        <v>3745</v>
      </c>
      <c r="Q484" t="s">
        <v>3746</v>
      </c>
      <c r="R484" t="s">
        <v>3747</v>
      </c>
      <c r="S484" t="s">
        <v>3748</v>
      </c>
      <c r="T484" t="s">
        <v>3749</v>
      </c>
      <c r="U484" t="s">
        <v>3750</v>
      </c>
      <c r="V484" t="s">
        <v>4086</v>
      </c>
    </row>
    <row r="485" spans="1:22">
      <c r="A485" t="s">
        <v>4087</v>
      </c>
      <c r="B485" t="s">
        <v>4088</v>
      </c>
      <c r="C485" t="str">
        <f>PROPER(Table2[[#This Row],[product_name_old]])</f>
        <v>Redmi Note 11 (Horizon Blue, 6Gb Ram, 64Gb Storage)|90Hz Fhd+ Amoled Display | Qualcomm¬Æ Snapdragon‚Ñ¢ 680-6Nm | 33W Charger Included</v>
      </c>
      <c r="D485" s="14" t="s">
        <v>2961</v>
      </c>
      <c r="E485" s="2">
        <v>12999</v>
      </c>
      <c r="F485" s="2">
        <v>18999</v>
      </c>
      <c r="G485" s="2" t="str">
        <f>IF(E485&lt;200,"&lt;₹200",IF(E485&lt;=500,"₹200-₹500","&gt;₹500"))</f>
        <v>&gt;₹500</v>
      </c>
      <c r="H485" s="2">
        <f>IF(I485&gt;=50%,1,0)</f>
        <v>0</v>
      </c>
      <c r="I485" s="1">
        <v>0.32</v>
      </c>
      <c r="J485" s="1">
        <f>(K485)+(M485/1000)</f>
        <v>54.872</v>
      </c>
      <c r="K485">
        <v>4.0999999999999996</v>
      </c>
      <c r="L485">
        <f>IF(Table2[[#This Row],[rating_count]]&lt;1000,1,0)</f>
        <v>0</v>
      </c>
      <c r="M485" s="4">
        <v>50772</v>
      </c>
      <c r="N485" s="4">
        <f>PRODUCT(F485,M485)</f>
        <v>964617228</v>
      </c>
      <c r="O485" t="s">
        <v>4089</v>
      </c>
      <c r="P485" t="s">
        <v>3596</v>
      </c>
      <c r="Q485" t="s">
        <v>3597</v>
      </c>
      <c r="R485" t="s">
        <v>3598</v>
      </c>
      <c r="S485" t="s">
        <v>3599</v>
      </c>
      <c r="T485" t="s">
        <v>3600</v>
      </c>
      <c r="U485" t="s">
        <v>4090</v>
      </c>
      <c r="V485" t="s">
        <v>4091</v>
      </c>
    </row>
    <row r="486" spans="1:22">
      <c r="A486" t="s">
        <v>4092</v>
      </c>
      <c r="B486" t="s">
        <v>4093</v>
      </c>
      <c r="C486" t="str">
        <f>PROPER(Table2[[#This Row],[product_name_old]])</f>
        <v>Noise Pulse 2 Max Advanced Bluetooth Calling Smart Watch With 1.85'' Tft And 550 Nits Brightness, Smart Dnd, 10 Days Battery, 100 Sports Mode, Smartwatch For Men And Women - (Jet Black)</v>
      </c>
      <c r="D486" s="14" t="s">
        <v>2919</v>
      </c>
      <c r="E486" s="2">
        <v>2999</v>
      </c>
      <c r="F486" s="2">
        <v>5999</v>
      </c>
      <c r="G486" s="2" t="str">
        <f>IF(E486&lt;200,"&lt;₹200",IF(E486&lt;=500,"₹200-₹500","&gt;₹500"))</f>
        <v>&gt;₹500</v>
      </c>
      <c r="H486" s="2">
        <f>IF(I486&gt;=50%,1,0)</f>
        <v>1</v>
      </c>
      <c r="I486" s="1">
        <v>0.5</v>
      </c>
      <c r="J486" s="1">
        <f>(K486)+(M486/1000)</f>
        <v>11.247999999999999</v>
      </c>
      <c r="K486">
        <v>4.0999999999999996</v>
      </c>
      <c r="L486">
        <f>IF(Table2[[#This Row],[rating_count]]&lt;1000,1,0)</f>
        <v>0</v>
      </c>
      <c r="M486" s="4">
        <v>7148</v>
      </c>
      <c r="N486" s="4">
        <f>PRODUCT(F486,M486)</f>
        <v>42880852</v>
      </c>
      <c r="O486" t="s">
        <v>4094</v>
      </c>
      <c r="P486" t="s">
        <v>4095</v>
      </c>
      <c r="Q486" t="s">
        <v>4096</v>
      </c>
      <c r="R486" t="s">
        <v>4097</v>
      </c>
      <c r="S486" t="s">
        <v>4098</v>
      </c>
      <c r="T486" t="s">
        <v>4099</v>
      </c>
      <c r="U486" t="s">
        <v>4100</v>
      </c>
      <c r="V486" t="s">
        <v>4101</v>
      </c>
    </row>
    <row r="487" spans="1:22">
      <c r="A487" t="s">
        <v>4102</v>
      </c>
      <c r="B487" t="s">
        <v>4103</v>
      </c>
      <c r="C487" t="str">
        <f>PROPER(Table2[[#This Row],[product_name_old]])</f>
        <v>Myvn 30W Warp/20W Dash Charging Usb Type C Charger Cable Compatible For Cellular Phones Oneplus 8T 8 8Pro 7 Pro / 7T / 7T Pro Nord And Oneplus 3 / 3T / 5 / 5T / 6 / 6T / 7</v>
      </c>
      <c r="D487" s="14" t="s">
        <v>3133</v>
      </c>
      <c r="E487">
        <v>329</v>
      </c>
      <c r="F487">
        <v>999</v>
      </c>
      <c r="G487" s="2" t="str">
        <f>IF(E487&lt;200,"&lt;₹200",IF(E487&lt;=500,"₹200-₹500","&gt;₹500"))</f>
        <v>₹200-₹500</v>
      </c>
      <c r="H487" s="2">
        <f>IF(I487&gt;=50%,1,0)</f>
        <v>1</v>
      </c>
      <c r="I487" s="1">
        <v>0.67</v>
      </c>
      <c r="J487" s="1">
        <f>(K487)+(M487/1000)</f>
        <v>7.6920000000000002</v>
      </c>
      <c r="K487">
        <v>4.2</v>
      </c>
      <c r="L487">
        <f>IF(Table2[[#This Row],[rating_count]]&lt;1000,1,0)</f>
        <v>0</v>
      </c>
      <c r="M487" s="4">
        <v>3492</v>
      </c>
      <c r="N487" s="4">
        <f>PRODUCT(F487,M487)</f>
        <v>3488508</v>
      </c>
      <c r="O487" t="s">
        <v>4104</v>
      </c>
      <c r="P487" t="s">
        <v>4105</v>
      </c>
      <c r="Q487" t="s">
        <v>4106</v>
      </c>
      <c r="R487" t="s">
        <v>4107</v>
      </c>
      <c r="S487" t="s">
        <v>4108</v>
      </c>
      <c r="T487" t="s">
        <v>4109</v>
      </c>
      <c r="U487" t="s">
        <v>4110</v>
      </c>
      <c r="V487" t="s">
        <v>4111</v>
      </c>
    </row>
    <row r="488" spans="1:22">
      <c r="A488" t="s">
        <v>4112</v>
      </c>
      <c r="B488" t="s">
        <v>4113</v>
      </c>
      <c r="C488" t="str">
        <f>PROPER(Table2[[#This Row],[product_name_old]])</f>
        <v>Ptron Newly Launched Force X10 Bluetooth Calling Smartwatch With 1.7" Full Touch Color Display, Real Heart Rate Monitor, Spo2, Watch Faces, 5 Days Runtime, Fitness Trackers &amp; Ip68 Waterproof (Blue)</v>
      </c>
      <c r="D488" s="14" t="s">
        <v>2919</v>
      </c>
      <c r="E488" s="2">
        <v>1299</v>
      </c>
      <c r="F488" s="2">
        <v>5999</v>
      </c>
      <c r="G488" s="2" t="str">
        <f>IF(E488&lt;200,"&lt;₹200",IF(E488&lt;=500,"₹200-₹500","&gt;₹500"))</f>
        <v>&gt;₹500</v>
      </c>
      <c r="H488" s="2">
        <f>IF(I488&gt;=50%,1,0)</f>
        <v>1</v>
      </c>
      <c r="I488" s="1">
        <v>0.78</v>
      </c>
      <c r="J488" s="1">
        <f>(K488)+(M488/1000)</f>
        <v>7.7149999999999999</v>
      </c>
      <c r="K488">
        <v>3.3</v>
      </c>
      <c r="L488">
        <f>IF(Table2[[#This Row],[rating_count]]&lt;1000,1,0)</f>
        <v>0</v>
      </c>
      <c r="M488" s="4">
        <v>4415</v>
      </c>
      <c r="N488" s="4">
        <f>PRODUCT(F488,M488)</f>
        <v>26485585</v>
      </c>
      <c r="O488" t="s">
        <v>4114</v>
      </c>
      <c r="P488" t="s">
        <v>3837</v>
      </c>
      <c r="Q488" t="s">
        <v>3838</v>
      </c>
      <c r="R488" t="s">
        <v>3839</v>
      </c>
      <c r="S488" t="s">
        <v>3840</v>
      </c>
      <c r="T488" t="s">
        <v>3841</v>
      </c>
      <c r="U488" t="s">
        <v>4115</v>
      </c>
      <c r="V488" t="s">
        <v>4116</v>
      </c>
    </row>
    <row r="489" spans="1:22">
      <c r="A489" t="s">
        <v>4117</v>
      </c>
      <c r="B489" t="s">
        <v>4118</v>
      </c>
      <c r="C489" t="str">
        <f>PROPER(Table2[[#This Row],[product_name_old]])</f>
        <v>Sandisk Ultra¬Æ Microsdxc‚Ñ¢ Uhs-I Card, 256Gb, 150Mb/S R, 10 Y Warranty, For Smartphones</v>
      </c>
      <c r="D489" s="14" t="s">
        <v>2995</v>
      </c>
      <c r="E489" s="2">
        <v>1989</v>
      </c>
      <c r="F489" s="2">
        <v>3500</v>
      </c>
      <c r="G489" s="2" t="str">
        <f>IF(E489&lt;200,"&lt;₹200",IF(E489&lt;=500,"₹200-₹500","&gt;₹500"))</f>
        <v>&gt;₹500</v>
      </c>
      <c r="H489" s="2">
        <f>IF(I489&gt;=50%,1,0)</f>
        <v>0</v>
      </c>
      <c r="I489" s="1">
        <v>0.43</v>
      </c>
      <c r="J489" s="1">
        <f>(K489)+(M489/1000)</f>
        <v>71.660000000000011</v>
      </c>
      <c r="K489">
        <v>4.4000000000000004</v>
      </c>
      <c r="L489">
        <f>IF(Table2[[#This Row],[rating_count]]&lt;1000,1,0)</f>
        <v>0</v>
      </c>
      <c r="M489" s="4">
        <v>67260</v>
      </c>
      <c r="N489" s="4">
        <f>PRODUCT(F489,M489)</f>
        <v>235410000</v>
      </c>
      <c r="O489" t="s">
        <v>4119</v>
      </c>
      <c r="P489" t="s">
        <v>2997</v>
      </c>
      <c r="Q489" t="s">
        <v>2998</v>
      </c>
      <c r="R489" t="s">
        <v>2999</v>
      </c>
      <c r="S489" t="s">
        <v>3000</v>
      </c>
      <c r="T489" t="s">
        <v>3001</v>
      </c>
      <c r="U489" t="s">
        <v>4120</v>
      </c>
      <c r="V489" t="s">
        <v>4121</v>
      </c>
    </row>
    <row r="490" spans="1:22">
      <c r="A490" t="s">
        <v>4122</v>
      </c>
      <c r="B490" t="s">
        <v>2929</v>
      </c>
      <c r="C490" t="str">
        <f>PROPER(Table2[[#This Row],[product_name_old]])</f>
        <v>Fire-Boltt Phoenix Smart Watch With Bluetooth Calling 1.3",120+ Sports Modes, 240*240 Px High Res With Spo2, Heart Rate Monitoring &amp; Ip67 Rating</v>
      </c>
      <c r="D490" s="14" t="s">
        <v>2919</v>
      </c>
      <c r="E490" s="2">
        <v>1999</v>
      </c>
      <c r="F490" s="2">
        <v>9999</v>
      </c>
      <c r="G490" s="2" t="str">
        <f>IF(E490&lt;200,"&lt;₹200",IF(E490&lt;=500,"₹200-₹500","&gt;₹500"))</f>
        <v>&gt;₹500</v>
      </c>
      <c r="H490" s="2">
        <f>IF(I490&gt;=50%,1,0)</f>
        <v>1</v>
      </c>
      <c r="I490" s="1">
        <v>0.8</v>
      </c>
      <c r="J490" s="1">
        <f>(K490)+(M490/1000)</f>
        <v>32.003999999999998</v>
      </c>
      <c r="K490">
        <v>4.3</v>
      </c>
      <c r="L490">
        <f>IF(Table2[[#This Row],[rating_count]]&lt;1000,1,0)</f>
        <v>0</v>
      </c>
      <c r="M490" s="4">
        <v>27704</v>
      </c>
      <c r="N490" s="4">
        <f>PRODUCT(F490,M490)</f>
        <v>277012296</v>
      </c>
      <c r="O490" t="s">
        <v>3318</v>
      </c>
      <c r="P490" t="s">
        <v>2931</v>
      </c>
      <c r="Q490" t="s">
        <v>2932</v>
      </c>
      <c r="R490" t="s">
        <v>2933</v>
      </c>
      <c r="S490" t="s">
        <v>2934</v>
      </c>
      <c r="T490" t="s">
        <v>2935</v>
      </c>
      <c r="U490" t="s">
        <v>4123</v>
      </c>
      <c r="V490" t="s">
        <v>4124</v>
      </c>
    </row>
    <row r="491" spans="1:22">
      <c r="A491" t="s">
        <v>4125</v>
      </c>
      <c r="B491" t="s">
        <v>4126</v>
      </c>
      <c r="C491" t="str">
        <f>PROPER(Table2[[#This Row],[product_name_old]])</f>
        <v>Redmi Note 11 (Space Black, 6Gb Ram, 64Gb Storage) | 90Hz Fhd+ Amoled Display | Qualcomm¬Æ Snapdragon‚Ñ¢ 680-6Nm | 33W Charger Included</v>
      </c>
      <c r="D491" s="14" t="s">
        <v>2961</v>
      </c>
      <c r="E491" s="2">
        <v>12999</v>
      </c>
      <c r="F491" s="2">
        <v>18999</v>
      </c>
      <c r="G491" s="2" t="str">
        <f>IF(E491&lt;200,"&lt;₹200",IF(E491&lt;=500,"₹200-₹500","&gt;₹500"))</f>
        <v>&gt;₹500</v>
      </c>
      <c r="H491" s="2">
        <f>IF(I491&gt;=50%,1,0)</f>
        <v>0</v>
      </c>
      <c r="I491" s="1">
        <v>0.32</v>
      </c>
      <c r="J491" s="1">
        <f>(K491)+(M491/1000)</f>
        <v>54.872</v>
      </c>
      <c r="K491">
        <v>4.0999999999999996</v>
      </c>
      <c r="L491">
        <f>IF(Table2[[#This Row],[rating_count]]&lt;1000,1,0)</f>
        <v>0</v>
      </c>
      <c r="M491" s="4">
        <v>50772</v>
      </c>
      <c r="N491" s="4">
        <f>PRODUCT(F491,M491)</f>
        <v>964617228</v>
      </c>
      <c r="O491" t="s">
        <v>4089</v>
      </c>
      <c r="P491" t="s">
        <v>3596</v>
      </c>
      <c r="Q491" t="s">
        <v>3597</v>
      </c>
      <c r="R491" t="s">
        <v>3598</v>
      </c>
      <c r="S491" t="s">
        <v>3599</v>
      </c>
      <c r="T491" t="s">
        <v>3600</v>
      </c>
      <c r="U491" t="s">
        <v>3601</v>
      </c>
      <c r="V491" t="s">
        <v>4127</v>
      </c>
    </row>
    <row r="492" spans="1:22">
      <c r="A492" t="s">
        <v>4128</v>
      </c>
      <c r="B492" t="s">
        <v>4129</v>
      </c>
      <c r="C492" t="str">
        <f>PROPER(Table2[[#This Row],[product_name_old]])</f>
        <v>Noise Colorfit Pro 2 Full Touch Control Smart Watch With 35G Weight &amp; Upgraded Lcd Display (Deep Wine)</v>
      </c>
      <c r="D492" s="14" t="s">
        <v>2919</v>
      </c>
      <c r="E492" s="2">
        <v>1499</v>
      </c>
      <c r="F492" s="2">
        <v>4999</v>
      </c>
      <c r="G492" s="2" t="str">
        <f>IF(E492&lt;200,"&lt;₹200",IF(E492&lt;=500,"₹200-₹500","&gt;₹500"))</f>
        <v>&gt;₹500</v>
      </c>
      <c r="H492" s="2">
        <f>IF(I492&gt;=50%,1,0)</f>
        <v>1</v>
      </c>
      <c r="I492" s="1">
        <v>0.7</v>
      </c>
      <c r="J492" s="1">
        <f>(K492)+(M492/1000)</f>
        <v>96.587999999999994</v>
      </c>
      <c r="K492">
        <v>4</v>
      </c>
      <c r="L492">
        <f>IF(Table2[[#This Row],[rating_count]]&lt;1000,1,0)</f>
        <v>0</v>
      </c>
      <c r="M492" s="4">
        <v>92588</v>
      </c>
      <c r="N492" s="4">
        <f>PRODUCT(F492,M492)</f>
        <v>462847412</v>
      </c>
      <c r="O492" t="s">
        <v>4130</v>
      </c>
      <c r="P492" t="s">
        <v>4131</v>
      </c>
      <c r="Q492" t="s">
        <v>4132</v>
      </c>
      <c r="R492" t="s">
        <v>4133</v>
      </c>
      <c r="S492" t="s">
        <v>4134</v>
      </c>
      <c r="T492" t="s">
        <v>4135</v>
      </c>
      <c r="U492" t="s">
        <v>4136</v>
      </c>
      <c r="V492" t="s">
        <v>4137</v>
      </c>
    </row>
    <row r="493" spans="1:22">
      <c r="A493" t="s">
        <v>4138</v>
      </c>
      <c r="B493" t="s">
        <v>4139</v>
      </c>
      <c r="C493" t="str">
        <f>PROPER(Table2[[#This Row],[product_name_old]])</f>
        <v>Redmi Note 11T 5G (Aquamarine Blue, 6Gb Ram, 128Gb Rom)| Dimensity 810 5G | 33W Pro Fast Charging | Charger Included | Additional Exchange Offers| Get 2 Months Of Youtube Premium Free!</v>
      </c>
      <c r="D493" s="14" t="s">
        <v>2961</v>
      </c>
      <c r="E493" s="2">
        <v>16999</v>
      </c>
      <c r="F493" s="2">
        <v>20999</v>
      </c>
      <c r="G493" s="2" t="str">
        <f>IF(E493&lt;200,"&lt;₹200",IF(E493&lt;=500,"₹200-₹500","&gt;₹500"))</f>
        <v>&gt;₹500</v>
      </c>
      <c r="H493" s="2">
        <f>IF(I493&gt;=50%,1,0)</f>
        <v>0</v>
      </c>
      <c r="I493" s="1">
        <v>0.19</v>
      </c>
      <c r="J493" s="1">
        <f>(K493)+(M493/1000)</f>
        <v>35.921999999999997</v>
      </c>
      <c r="K493">
        <v>4.0999999999999996</v>
      </c>
      <c r="L493">
        <f>IF(Table2[[#This Row],[rating_count]]&lt;1000,1,0)</f>
        <v>0</v>
      </c>
      <c r="M493" s="4">
        <v>31822</v>
      </c>
      <c r="N493" s="4">
        <f>PRODUCT(F493,M493)</f>
        <v>668230178</v>
      </c>
      <c r="O493" t="s">
        <v>4140</v>
      </c>
      <c r="P493" t="s">
        <v>4076</v>
      </c>
      <c r="Q493" t="s">
        <v>4077</v>
      </c>
      <c r="R493" t="s">
        <v>4078</v>
      </c>
      <c r="S493" t="s">
        <v>4079</v>
      </c>
      <c r="T493" t="s">
        <v>4080</v>
      </c>
      <c r="U493" t="s">
        <v>4141</v>
      </c>
      <c r="V493" t="s">
        <v>4142</v>
      </c>
    </row>
    <row r="494" spans="1:22">
      <c r="A494" t="s">
        <v>4143</v>
      </c>
      <c r="B494" t="s">
        <v>4144</v>
      </c>
      <c r="C494" t="str">
        <f>PROPER(Table2[[#This Row],[product_name_old]])</f>
        <v>Newly Launched Boult Dive+ With 1.85" Hd Display, Bluetooth Calling Smartwatch, 500 Nits Brightness, 7 Days Battery Life, 150+ Watch Faces, 100+ Sport Modes, Ip68 Waterproof Smart Watch (Jet Black)</v>
      </c>
      <c r="D494" s="14" t="s">
        <v>2919</v>
      </c>
      <c r="E494" s="2">
        <v>1999</v>
      </c>
      <c r="F494" s="2">
        <v>8499</v>
      </c>
      <c r="G494" s="2" t="str">
        <f>IF(E494&lt;200,"&lt;₹200",IF(E494&lt;=500,"₹200-₹500","&gt;₹500"))</f>
        <v>&gt;₹500</v>
      </c>
      <c r="H494" s="2">
        <f>IF(I494&gt;=50%,1,0)</f>
        <v>1</v>
      </c>
      <c r="I494" s="1">
        <v>0.76</v>
      </c>
      <c r="J494" s="1">
        <f>(K494)+(M494/1000)</f>
        <v>4.54</v>
      </c>
      <c r="K494">
        <v>4.3</v>
      </c>
      <c r="L494">
        <f>IF(Table2[[#This Row],[rating_count]]&lt;1000,1,0)</f>
        <v>1</v>
      </c>
      <c r="M494" s="4">
        <v>240</v>
      </c>
      <c r="N494" s="4">
        <f>PRODUCT(F494,M494)</f>
        <v>2039760</v>
      </c>
      <c r="O494" t="s">
        <v>4145</v>
      </c>
      <c r="P494" t="s">
        <v>4146</v>
      </c>
      <c r="Q494" t="s">
        <v>4147</v>
      </c>
      <c r="R494" t="s">
        <v>4148</v>
      </c>
      <c r="S494" t="s">
        <v>4149</v>
      </c>
      <c r="T494" t="s">
        <v>4150</v>
      </c>
      <c r="U494" t="s">
        <v>4151</v>
      </c>
      <c r="V494" t="s">
        <v>4152</v>
      </c>
    </row>
    <row r="495" spans="1:22">
      <c r="A495" t="s">
        <v>4153</v>
      </c>
      <c r="B495" t="s">
        <v>4154</v>
      </c>
      <c r="C495" t="str">
        <f>PROPER(Table2[[#This Row],[product_name_old]])</f>
        <v>Oneplus Nord Watch With 1.78‚Äù Amoled Display, 60 Hz Refresh Rate, 105 Fitness Modes, 10 Days Battery, Spo2, Heart Rate, Stress Monitor, Women Health Tracker &amp; Multiple Watch Face [Midnight Black]</v>
      </c>
      <c r="D495" s="14" t="s">
        <v>2919</v>
      </c>
      <c r="E495" s="2">
        <v>4999</v>
      </c>
      <c r="F495" s="2">
        <v>6999</v>
      </c>
      <c r="G495" s="2" t="str">
        <f>IF(E495&lt;200,"&lt;₹200",IF(E495&lt;=500,"₹200-₹500","&gt;₹500"))</f>
        <v>&gt;₹500</v>
      </c>
      <c r="H495" s="2">
        <f>IF(I495&gt;=50%,1,0)</f>
        <v>0</v>
      </c>
      <c r="I495" s="1">
        <v>0.28999999999999998</v>
      </c>
      <c r="J495" s="1">
        <f>(K495)+(M495/1000)</f>
        <v>4.5579999999999998</v>
      </c>
      <c r="K495">
        <v>3.8</v>
      </c>
      <c r="L495">
        <f>IF(Table2[[#This Row],[rating_count]]&lt;1000,1,0)</f>
        <v>1</v>
      </c>
      <c r="M495" s="4">
        <v>758</v>
      </c>
      <c r="N495" s="4">
        <f>PRODUCT(F495,M495)</f>
        <v>5305242</v>
      </c>
      <c r="O495" t="s">
        <v>4155</v>
      </c>
      <c r="P495" t="s">
        <v>4156</v>
      </c>
      <c r="Q495" t="s">
        <v>4157</v>
      </c>
      <c r="R495" t="s">
        <v>4158</v>
      </c>
      <c r="S495" t="s">
        <v>4159</v>
      </c>
      <c r="T495" t="s">
        <v>4160</v>
      </c>
      <c r="U495" t="s">
        <v>4161</v>
      </c>
      <c r="V495" t="s">
        <v>4162</v>
      </c>
    </row>
    <row r="496" spans="1:22">
      <c r="A496" t="s">
        <v>4163</v>
      </c>
      <c r="B496" t="s">
        <v>4164</v>
      </c>
      <c r="C496" t="str">
        <f>PROPER(Table2[[#This Row],[product_name_old]])</f>
        <v>Noise Agile 2 Buzz Bluetooth Calling Smart Watch With 1.28" Tft Display,Dual Button,In-Built Mic &amp; Speaker,Ai Voice Assistant, Health Suite,In-Built Games, 100 Watch Faces-(Jet Black)</v>
      </c>
      <c r="D496" s="14" t="s">
        <v>2919</v>
      </c>
      <c r="E496" s="2">
        <v>2499</v>
      </c>
      <c r="F496" s="2">
        <v>5999</v>
      </c>
      <c r="G496" s="2" t="str">
        <f>IF(E496&lt;200,"&lt;₹200",IF(E496&lt;=500,"₹200-₹500","&gt;₹500"))</f>
        <v>&gt;₹500</v>
      </c>
      <c r="H496" s="2">
        <f>IF(I496&gt;=50%,1,0)</f>
        <v>1</v>
      </c>
      <c r="I496" s="1">
        <v>0.57999999999999996</v>
      </c>
      <c r="J496" s="1">
        <f>(K496)+(M496/1000)</f>
        <v>4.5280000000000005</v>
      </c>
      <c r="K496">
        <v>3.7</v>
      </c>
      <c r="L496">
        <f>IF(Table2[[#This Row],[rating_count]]&lt;1000,1,0)</f>
        <v>1</v>
      </c>
      <c r="M496" s="4">
        <v>828</v>
      </c>
      <c r="N496" s="4">
        <f>PRODUCT(F496,M496)</f>
        <v>4967172</v>
      </c>
      <c r="O496" t="s">
        <v>4165</v>
      </c>
      <c r="P496" t="s">
        <v>4166</v>
      </c>
      <c r="Q496" t="s">
        <v>4167</v>
      </c>
      <c r="R496" t="s">
        <v>4168</v>
      </c>
      <c r="S496" t="s">
        <v>4169</v>
      </c>
      <c r="T496" t="s">
        <v>4170</v>
      </c>
      <c r="U496" t="s">
        <v>4171</v>
      </c>
      <c r="V496" t="s">
        <v>4172</v>
      </c>
    </row>
    <row r="497" spans="1:22">
      <c r="A497" t="s">
        <v>4173</v>
      </c>
      <c r="B497" t="s">
        <v>4174</v>
      </c>
      <c r="C497" t="str">
        <f>PROPER(Table2[[#This Row],[product_name_old]])</f>
        <v>Motorola A10 Dual Sim Keypad Mobile With 1750 Mah Battery, Expandable Storage Upto 32Gb, Wireless Fm With Recording - Dark Blue</v>
      </c>
      <c r="D497" s="14" t="s">
        <v>3016</v>
      </c>
      <c r="E497" s="2">
        <v>1399</v>
      </c>
      <c r="F497" s="2">
        <v>1630</v>
      </c>
      <c r="G497" s="2" t="str">
        <f>IF(E497&lt;200,"&lt;₹200",IF(E497&lt;=500,"₹200-₹500","&gt;₹500"))</f>
        <v>&gt;₹500</v>
      </c>
      <c r="H497" s="2">
        <f>IF(I497&gt;=50%,1,0)</f>
        <v>0</v>
      </c>
      <c r="I497" s="1">
        <v>0.14000000000000001</v>
      </c>
      <c r="J497" s="1">
        <f>(K497)+(M497/1000)</f>
        <v>13.378</v>
      </c>
      <c r="K497">
        <v>4</v>
      </c>
      <c r="L497">
        <f>IF(Table2[[#This Row],[rating_count]]&lt;1000,1,0)</f>
        <v>0</v>
      </c>
      <c r="M497" s="4">
        <v>9378</v>
      </c>
      <c r="N497" s="4">
        <f>PRODUCT(F497,M497)</f>
        <v>15286140</v>
      </c>
      <c r="O497" t="s">
        <v>4175</v>
      </c>
      <c r="P497" t="s">
        <v>3779</v>
      </c>
      <c r="Q497" t="s">
        <v>3780</v>
      </c>
      <c r="R497" t="s">
        <v>3781</v>
      </c>
      <c r="S497" t="s">
        <v>3782</v>
      </c>
      <c r="T497" t="s">
        <v>3783</v>
      </c>
      <c r="U497" t="s">
        <v>4176</v>
      </c>
      <c r="V497" t="s">
        <v>4177</v>
      </c>
    </row>
    <row r="498" spans="1:22">
      <c r="A498" t="s">
        <v>4178</v>
      </c>
      <c r="B498" t="s">
        <v>4179</v>
      </c>
      <c r="C498" t="str">
        <f>PROPER(Table2[[#This Row],[product_name_old]])</f>
        <v>Fire-Boltt Ninja 3 Smartwatch Full Touch 1.69 " &amp; 60 Sports Modes With Ip68, Sp02 Tracking, Over 100 Cloud Based Watch Faces ( Silver )</v>
      </c>
      <c r="D498" s="14" t="s">
        <v>2919</v>
      </c>
      <c r="E498" s="2">
        <v>1499</v>
      </c>
      <c r="F498" s="2">
        <v>9999</v>
      </c>
      <c r="G498" s="2" t="str">
        <f>IF(E498&lt;200,"&lt;₹200",IF(E498&lt;=500,"₹200-₹500","&gt;₹500"))</f>
        <v>&gt;₹500</v>
      </c>
      <c r="H498" s="2">
        <f>IF(I498&gt;=50%,1,0)</f>
        <v>1</v>
      </c>
      <c r="I498" s="1">
        <v>0.85</v>
      </c>
      <c r="J498" s="1">
        <f>(K498)+(M498/1000)</f>
        <v>26.838000000000001</v>
      </c>
      <c r="K498">
        <v>4.2</v>
      </c>
      <c r="L498">
        <f>IF(Table2[[#This Row],[rating_count]]&lt;1000,1,0)</f>
        <v>0</v>
      </c>
      <c r="M498" s="4">
        <v>22638</v>
      </c>
      <c r="N498" s="4">
        <f>PRODUCT(F498,M498)</f>
        <v>226357362</v>
      </c>
      <c r="O498" t="s">
        <v>4180</v>
      </c>
      <c r="P498" t="s">
        <v>3155</v>
      </c>
      <c r="Q498" t="s">
        <v>3156</v>
      </c>
      <c r="R498" t="s">
        <v>3157</v>
      </c>
      <c r="S498" t="s">
        <v>3158</v>
      </c>
      <c r="T498" t="s">
        <v>3159</v>
      </c>
      <c r="U498" t="s">
        <v>4181</v>
      </c>
      <c r="V498" t="s">
        <v>4182</v>
      </c>
    </row>
    <row r="499" spans="1:22">
      <c r="A499" t="s">
        <v>4183</v>
      </c>
      <c r="B499" t="s">
        <v>4184</v>
      </c>
      <c r="C499" t="str">
        <f>PROPER(Table2[[#This Row],[product_name_old]])</f>
        <v>Flix (Beetel) Bolt 2.4 12W Dual Usb Smart Charger, Made In India, Bis Certified, Fast Charging Power Adaptor With 1 Meter Usb To Type C Cable For Cellular Phones (White)(Xwc-64D)</v>
      </c>
      <c r="D499" s="14" t="s">
        <v>3133</v>
      </c>
      <c r="E499">
        <v>249</v>
      </c>
      <c r="F499">
        <v>599</v>
      </c>
      <c r="G499" s="2" t="str">
        <f>IF(E499&lt;200,"&lt;₹200",IF(E499&lt;=500,"₹200-₹500","&gt;₹500"))</f>
        <v>₹200-₹500</v>
      </c>
      <c r="H499" s="2">
        <f>IF(I499&gt;=50%,1,0)</f>
        <v>1</v>
      </c>
      <c r="I499" s="1">
        <v>0.57999999999999996</v>
      </c>
      <c r="J499" s="1">
        <f>(K499)+(M499/1000)</f>
        <v>6.0469999999999997</v>
      </c>
      <c r="K499">
        <v>3.9</v>
      </c>
      <c r="L499">
        <f>IF(Table2[[#This Row],[rating_count]]&lt;1000,1,0)</f>
        <v>0</v>
      </c>
      <c r="M499" s="4">
        <v>2147</v>
      </c>
      <c r="N499" s="4">
        <f>PRODUCT(F499,M499)</f>
        <v>1286053</v>
      </c>
      <c r="O499" t="s">
        <v>4185</v>
      </c>
      <c r="P499" t="s">
        <v>4186</v>
      </c>
      <c r="Q499" t="s">
        <v>4187</v>
      </c>
      <c r="R499" t="s">
        <v>4188</v>
      </c>
      <c r="S499" t="s">
        <v>4189</v>
      </c>
      <c r="T499" t="s">
        <v>4190</v>
      </c>
      <c r="U499" t="s">
        <v>4191</v>
      </c>
      <c r="V499" t="s">
        <v>4192</v>
      </c>
    </row>
    <row r="500" spans="1:22">
      <c r="A500" t="s">
        <v>4193</v>
      </c>
      <c r="B500" t="s">
        <v>4194</v>
      </c>
      <c r="C500" t="str">
        <f>PROPER(Table2[[#This Row],[product_name_old]])</f>
        <v>Kyosei Advanced Tempered Glass Compatible With Google Pixel 6A With Military-Grade Anti-Explosion Edge-To-Edge Coverage Screen Protector Guard</v>
      </c>
      <c r="D500" s="14" t="s">
        <v>3720</v>
      </c>
      <c r="E500">
        <v>299</v>
      </c>
      <c r="F500" s="2">
        <v>1199</v>
      </c>
      <c r="G500" s="2" t="str">
        <f>IF(E500&lt;200,"&lt;₹200",IF(E500&lt;=500,"₹200-₹500","&gt;₹500"))</f>
        <v>₹200-₹500</v>
      </c>
      <c r="H500" s="2">
        <f>IF(I500&gt;=50%,1,0)</f>
        <v>1</v>
      </c>
      <c r="I500" s="1">
        <v>0.75</v>
      </c>
      <c r="J500" s="1">
        <f>(K500)+(M500/1000)</f>
        <v>5.0960000000000001</v>
      </c>
      <c r="K500">
        <v>4.5</v>
      </c>
      <c r="L500">
        <f>IF(Table2[[#This Row],[rating_count]]&lt;1000,1,0)</f>
        <v>1</v>
      </c>
      <c r="M500" s="4">
        <v>596</v>
      </c>
      <c r="N500" s="4">
        <f>PRODUCT(F500,M500)</f>
        <v>714604</v>
      </c>
      <c r="O500" t="s">
        <v>4195</v>
      </c>
      <c r="P500" t="s">
        <v>4196</v>
      </c>
      <c r="Q500" t="s">
        <v>4197</v>
      </c>
      <c r="R500" t="s">
        <v>4198</v>
      </c>
      <c r="S500" t="s">
        <v>4199</v>
      </c>
      <c r="T500" t="s">
        <v>4200</v>
      </c>
      <c r="U500" t="s">
        <v>4201</v>
      </c>
      <c r="V500" t="s">
        <v>4202</v>
      </c>
    </row>
    <row r="501" spans="1:22">
      <c r="A501" t="s">
        <v>4203</v>
      </c>
      <c r="B501" t="s">
        <v>4204</v>
      </c>
      <c r="C501" t="str">
        <f>PROPER(Table2[[#This Row],[product_name_old]])</f>
        <v>Striff 12 Pieces Highly Flexible Silicone Micro Usb Protector, Mouse Cable Protector, Suit For All Cell Phones, Computers And Chargers (Black)</v>
      </c>
      <c r="D501" s="14" t="s">
        <v>3584</v>
      </c>
      <c r="E501">
        <v>79</v>
      </c>
      <c r="F501">
        <v>499</v>
      </c>
      <c r="G501" s="2" t="str">
        <f>IF(E501&lt;200,"&lt;₹200",IF(E501&lt;=500,"₹200-₹500","&gt;₹500"))</f>
        <v>&lt;₹200</v>
      </c>
      <c r="H501" s="2">
        <f>IF(I501&gt;=50%,1,0)</f>
        <v>1</v>
      </c>
      <c r="I501" s="1">
        <v>0.84</v>
      </c>
      <c r="J501" s="1">
        <f>(K501)+(M501/1000)</f>
        <v>6.149</v>
      </c>
      <c r="K501">
        <v>4.2</v>
      </c>
      <c r="L501">
        <f>IF(Table2[[#This Row],[rating_count]]&lt;1000,1,0)</f>
        <v>0</v>
      </c>
      <c r="M501" s="4">
        <v>1949</v>
      </c>
      <c r="N501" s="4">
        <f>PRODUCT(F501,M501)</f>
        <v>972551</v>
      </c>
      <c r="O501" t="s">
        <v>4205</v>
      </c>
      <c r="P501" t="s">
        <v>3966</v>
      </c>
      <c r="Q501" t="s">
        <v>3967</v>
      </c>
      <c r="R501" t="s">
        <v>3968</v>
      </c>
      <c r="S501" t="s">
        <v>3969</v>
      </c>
      <c r="T501" t="s">
        <v>3970</v>
      </c>
      <c r="U501" t="s">
        <v>4206</v>
      </c>
      <c r="V501" t="s">
        <v>4207</v>
      </c>
    </row>
    <row r="502" spans="1:22">
      <c r="A502" t="s">
        <v>4208</v>
      </c>
      <c r="B502" t="s">
        <v>4209</v>
      </c>
      <c r="C502" t="str">
        <f>PROPER(Table2[[#This Row],[product_name_old]])</f>
        <v>Redmi 11 Prime 5G (Thunder Black, 4Gb Ram, 64Gb Storage) | Prime Design | Mtk Dimensity 700 | 50 Mp Dual Cam | 5000Mah | 7 Band 5G</v>
      </c>
      <c r="D502" s="14" t="s">
        <v>2961</v>
      </c>
      <c r="E502" s="2">
        <v>13999</v>
      </c>
      <c r="F502" s="2">
        <v>15999</v>
      </c>
      <c r="G502" s="2" t="str">
        <f>IF(E502&lt;200,"&lt;₹200",IF(E502&lt;=500,"₹200-₹500","&gt;₹500"))</f>
        <v>&gt;₹500</v>
      </c>
      <c r="H502" s="2">
        <f>IF(I502&gt;=50%,1,0)</f>
        <v>0</v>
      </c>
      <c r="I502" s="1">
        <v>0.13</v>
      </c>
      <c r="J502" s="1">
        <f>(K502)+(M502/1000)</f>
        <v>6.08</v>
      </c>
      <c r="K502">
        <v>3.9</v>
      </c>
      <c r="L502">
        <f>IF(Table2[[#This Row],[rating_count]]&lt;1000,1,0)</f>
        <v>0</v>
      </c>
      <c r="M502" s="4">
        <v>2180</v>
      </c>
      <c r="N502" s="4">
        <f>PRODUCT(F502,M502)</f>
        <v>34877820</v>
      </c>
      <c r="O502" t="s">
        <v>4002</v>
      </c>
      <c r="P502" t="s">
        <v>4210</v>
      </c>
      <c r="Q502" t="s">
        <v>4211</v>
      </c>
      <c r="R502" t="s">
        <v>4212</v>
      </c>
      <c r="S502" t="s">
        <v>4213</v>
      </c>
      <c r="T502" t="s">
        <v>4214</v>
      </c>
      <c r="U502" t="s">
        <v>4215</v>
      </c>
      <c r="V502" t="s">
        <v>4216</v>
      </c>
    </row>
    <row r="503" spans="1:22">
      <c r="A503" t="s">
        <v>4217</v>
      </c>
      <c r="B503" t="s">
        <v>4218</v>
      </c>
      <c r="C503" t="str">
        <f>PROPER(Table2[[#This Row],[product_name_old]])</f>
        <v>Samsung Original Ehs64 Wired In Ear Earphones With Mic, Black</v>
      </c>
      <c r="D503" s="14" t="s">
        <v>3037</v>
      </c>
      <c r="E503">
        <v>949</v>
      </c>
      <c r="F503">
        <v>999</v>
      </c>
      <c r="G503" s="2" t="str">
        <f>IF(E503&lt;200,"&lt;₹200",IF(E503&lt;=500,"₹200-₹500","&gt;₹500"))</f>
        <v>&gt;₹500</v>
      </c>
      <c r="H503" s="2">
        <f>IF(I503&gt;=50%,1,0)</f>
        <v>0</v>
      </c>
      <c r="I503" s="1">
        <v>0.05</v>
      </c>
      <c r="J503" s="1">
        <f>(K503)+(M503/1000)</f>
        <v>35.739000000000004</v>
      </c>
      <c r="K503">
        <v>4.2</v>
      </c>
      <c r="L503">
        <f>IF(Table2[[#This Row],[rating_count]]&lt;1000,1,0)</f>
        <v>0</v>
      </c>
      <c r="M503" s="4">
        <v>31539</v>
      </c>
      <c r="N503" s="4">
        <f>PRODUCT(F503,M503)</f>
        <v>31507461</v>
      </c>
      <c r="O503" t="s">
        <v>4219</v>
      </c>
      <c r="P503" t="s">
        <v>3851</v>
      </c>
      <c r="Q503" t="s">
        <v>3852</v>
      </c>
      <c r="R503" t="s">
        <v>3853</v>
      </c>
      <c r="S503" t="s">
        <v>3854</v>
      </c>
      <c r="T503" t="s">
        <v>3855</v>
      </c>
      <c r="U503" t="s">
        <v>4220</v>
      </c>
      <c r="V503" t="s">
        <v>4221</v>
      </c>
    </row>
    <row r="504" spans="1:22">
      <c r="A504" t="s">
        <v>4222</v>
      </c>
      <c r="B504" t="s">
        <v>4223</v>
      </c>
      <c r="C504" t="str">
        <f>PROPER(Table2[[#This Row],[product_name_old]])</f>
        <v>Striff Multi Angle Tablet/Mobile Stand. Holder For Iphone, Android, Samsung, Oneplus, Xiaomi. Portable,Foldable Stand.Perfect For Bed,Office, Home,Gift And Desktop (Black)</v>
      </c>
      <c r="D504" s="14" t="s">
        <v>3447</v>
      </c>
      <c r="E504">
        <v>99</v>
      </c>
      <c r="F504">
        <v>499</v>
      </c>
      <c r="G504" s="2" t="str">
        <f>IF(E504&lt;200,"&lt;₹200",IF(E504&lt;=500,"₹200-₹500","&gt;₹500"))</f>
        <v>&lt;₹200</v>
      </c>
      <c r="H504" s="2">
        <f>IF(I504&gt;=50%,1,0)</f>
        <v>1</v>
      </c>
      <c r="I504" s="1">
        <v>0.8</v>
      </c>
      <c r="J504" s="1">
        <f>(K504)+(M504/1000)</f>
        <v>6.5510000000000002</v>
      </c>
      <c r="K504">
        <v>4.0999999999999996</v>
      </c>
      <c r="L504">
        <f>IF(Table2[[#This Row],[rating_count]]&lt;1000,1,0)</f>
        <v>0</v>
      </c>
      <c r="M504" s="4">
        <v>2451</v>
      </c>
      <c r="N504" s="4">
        <f>PRODUCT(F504,M504)</f>
        <v>1223049</v>
      </c>
      <c r="O504" t="s">
        <v>4224</v>
      </c>
      <c r="P504" t="s">
        <v>4225</v>
      </c>
      <c r="Q504" t="s">
        <v>4226</v>
      </c>
      <c r="R504" t="s">
        <v>4227</v>
      </c>
      <c r="S504" t="s">
        <v>4228</v>
      </c>
      <c r="T504" t="s">
        <v>4229</v>
      </c>
      <c r="U504" t="s">
        <v>4230</v>
      </c>
      <c r="V504" t="s">
        <v>4231</v>
      </c>
    </row>
    <row r="505" spans="1:22">
      <c r="A505" t="s">
        <v>4232</v>
      </c>
      <c r="B505" t="s">
        <v>4233</v>
      </c>
      <c r="C505" t="str">
        <f>PROPER(Table2[[#This Row],[product_name_old]])</f>
        <v>Boat Newly Launched Wave Electra With 1.81" Hd Display, Smart Calling Ultra-Seamless Bt Calling Chip, 20 Built-In Watch Faces, 100 + Sports Modes, Menu Personalization, In-Built Games(Cherry Blossom)</v>
      </c>
      <c r="D505" s="14" t="s">
        <v>2919</v>
      </c>
      <c r="E505" s="2">
        <v>2499</v>
      </c>
      <c r="F505" s="2">
        <v>7990</v>
      </c>
      <c r="G505" s="2" t="str">
        <f>IF(E505&lt;200,"&lt;₹200",IF(E505&lt;=500,"₹200-₹500","&gt;₹500"))</f>
        <v>&gt;₹500</v>
      </c>
      <c r="H505" s="2">
        <f>IF(I505&gt;=50%,1,0)</f>
        <v>1</v>
      </c>
      <c r="I505" s="1">
        <v>0.69</v>
      </c>
      <c r="J505" s="1">
        <f>(K505)+(M505/1000)</f>
        <v>4.2539999999999996</v>
      </c>
      <c r="K505">
        <v>4.0999999999999996</v>
      </c>
      <c r="L505">
        <f>IF(Table2[[#This Row],[rating_count]]&lt;1000,1,0)</f>
        <v>1</v>
      </c>
      <c r="M505" s="4">
        <v>154</v>
      </c>
      <c r="N505" s="4">
        <f>PRODUCT(F505,M505)</f>
        <v>1230460</v>
      </c>
      <c r="O505" t="s">
        <v>4234</v>
      </c>
      <c r="P505" t="s">
        <v>3828</v>
      </c>
      <c r="Q505" t="s">
        <v>3829</v>
      </c>
      <c r="R505" t="s">
        <v>3830</v>
      </c>
      <c r="S505" t="s">
        <v>12742</v>
      </c>
      <c r="T505" t="s">
        <v>3831</v>
      </c>
      <c r="U505" t="s">
        <v>4235</v>
      </c>
      <c r="V505" t="s">
        <v>4236</v>
      </c>
    </row>
    <row r="506" spans="1:22">
      <c r="A506" t="s">
        <v>4237</v>
      </c>
      <c r="B506" t="s">
        <v>4238</v>
      </c>
      <c r="C506" t="str">
        <f>PROPER(Table2[[#This Row],[product_name_old]])</f>
        <v>Wecool B1 Mobile Holder For Bikes Or Bike Mobile Holder For Maps And Gps Navigation, One Click Locking, Firm Gripping, Anti Shake And Stable Cradle Clamp With 360¬∞ Rotation Bicycle Phone Mount</v>
      </c>
      <c r="D506" s="14" t="s">
        <v>4239</v>
      </c>
      <c r="E506">
        <v>689</v>
      </c>
      <c r="F506" s="2">
        <v>1999</v>
      </c>
      <c r="G506" s="2" t="str">
        <f>IF(E506&lt;200,"&lt;₹200",IF(E506&lt;=500,"₹200-₹500","&gt;₹500"))</f>
        <v>&gt;₹500</v>
      </c>
      <c r="H506" s="2">
        <f>IF(I506&gt;=50%,1,0)</f>
        <v>1</v>
      </c>
      <c r="I506" s="1">
        <v>0.66</v>
      </c>
      <c r="J506" s="1">
        <f>(K506)+(M506/1000)</f>
        <v>5.4930000000000003</v>
      </c>
      <c r="K506">
        <v>4.3</v>
      </c>
      <c r="L506">
        <f>IF(Table2[[#This Row],[rating_count]]&lt;1000,1,0)</f>
        <v>0</v>
      </c>
      <c r="M506" s="4">
        <v>1193</v>
      </c>
      <c r="N506" s="4">
        <f>PRODUCT(F506,M506)</f>
        <v>2384807</v>
      </c>
      <c r="O506" t="s">
        <v>4240</v>
      </c>
      <c r="P506" t="s">
        <v>4241</v>
      </c>
      <c r="Q506" t="s">
        <v>4242</v>
      </c>
      <c r="R506" t="s">
        <v>4243</v>
      </c>
      <c r="S506" t="s">
        <v>4244</v>
      </c>
      <c r="T506" t="s">
        <v>4245</v>
      </c>
      <c r="U506" t="s">
        <v>4246</v>
      </c>
      <c r="V506" t="s">
        <v>4247</v>
      </c>
    </row>
    <row r="507" spans="1:22">
      <c r="A507" t="s">
        <v>4248</v>
      </c>
      <c r="B507" t="s">
        <v>4249</v>
      </c>
      <c r="C507" t="str">
        <f>PROPER(Table2[[#This Row],[product_name_old]])</f>
        <v>Sounce 360 Adjustable Mobile Phone Holder, Universal Phone Holder Clip Lazy Bracket Flexible Gooseneck Clamp Long Arms Mount For Mobile Tabletop Stand For Bedroom, Office, Bathroom, White</v>
      </c>
      <c r="D507" s="14" t="s">
        <v>3872</v>
      </c>
      <c r="E507">
        <v>499</v>
      </c>
      <c r="F507" s="2">
        <v>1899</v>
      </c>
      <c r="G507" s="2" t="str">
        <f>IF(E507&lt;200,"&lt;₹200",IF(E507&lt;=500,"₹200-₹500","&gt;₹500"))</f>
        <v>₹200-₹500</v>
      </c>
      <c r="H507" s="2">
        <f>IF(I507&gt;=50%,1,0)</f>
        <v>1</v>
      </c>
      <c r="I507" s="1">
        <v>0.74</v>
      </c>
      <c r="J507" s="1">
        <f>(K507)+(M507/1000)</f>
        <v>5.5749999999999993</v>
      </c>
      <c r="K507">
        <v>4.0999999999999996</v>
      </c>
      <c r="L507">
        <f>IF(Table2[[#This Row],[rating_count]]&lt;1000,1,0)</f>
        <v>0</v>
      </c>
      <c r="M507" s="4">
        <v>1475</v>
      </c>
      <c r="N507" s="4">
        <f>PRODUCT(F507,M507)</f>
        <v>2801025</v>
      </c>
      <c r="O507" t="s">
        <v>4250</v>
      </c>
      <c r="P507" t="s">
        <v>4251</v>
      </c>
      <c r="Q507" t="s">
        <v>4252</v>
      </c>
      <c r="R507" t="s">
        <v>4253</v>
      </c>
      <c r="S507" t="s">
        <v>4254</v>
      </c>
      <c r="T507" t="s">
        <v>4255</v>
      </c>
      <c r="U507" t="s">
        <v>4256</v>
      </c>
      <c r="V507" t="s">
        <v>4257</v>
      </c>
    </row>
    <row r="508" spans="1:22">
      <c r="A508" t="s">
        <v>4258</v>
      </c>
      <c r="B508" t="s">
        <v>4259</v>
      </c>
      <c r="C508" t="str">
        <f>PROPER(Table2[[#This Row],[product_name_old]])</f>
        <v>Opentech¬Æ Military-Grade Tempered Glass Screen Protector Compatible For Iphone 13/13 Pro / 14 With Edge To Edge Coverage And Easy Installation Kit (6.1 Inches)</v>
      </c>
      <c r="D508" s="14" t="s">
        <v>3720</v>
      </c>
      <c r="E508">
        <v>299</v>
      </c>
      <c r="F508">
        <v>999</v>
      </c>
      <c r="G508" s="2" t="str">
        <f>IF(E508&lt;200,"&lt;₹200",IF(E508&lt;=500,"₹200-₹500","&gt;₹500"))</f>
        <v>₹200-₹500</v>
      </c>
      <c r="H508" s="2">
        <f>IF(I508&gt;=50%,1,0)</f>
        <v>1</v>
      </c>
      <c r="I508" s="1">
        <v>0.7</v>
      </c>
      <c r="J508" s="1">
        <f>(K508)+(M508/1000)</f>
        <v>13.190999999999999</v>
      </c>
      <c r="K508">
        <v>4.3</v>
      </c>
      <c r="L508">
        <f>IF(Table2[[#This Row],[rating_count]]&lt;1000,1,0)</f>
        <v>0</v>
      </c>
      <c r="M508" s="4">
        <v>8891</v>
      </c>
      <c r="N508" s="4">
        <f>PRODUCT(F508,M508)</f>
        <v>8882109</v>
      </c>
      <c r="O508" t="s">
        <v>4260</v>
      </c>
      <c r="P508" t="s">
        <v>4261</v>
      </c>
      <c r="Q508" t="s">
        <v>4262</v>
      </c>
      <c r="R508" t="s">
        <v>4263</v>
      </c>
      <c r="S508" t="s">
        <v>4264</v>
      </c>
      <c r="T508" t="s">
        <v>4265</v>
      </c>
      <c r="U508" t="s">
        <v>4266</v>
      </c>
      <c r="V508" t="s">
        <v>4267</v>
      </c>
    </row>
    <row r="509" spans="1:22">
      <c r="A509" t="s">
        <v>4268</v>
      </c>
      <c r="B509" t="s">
        <v>4269</v>
      </c>
      <c r="C509" t="str">
        <f>PROPER(Table2[[#This Row],[product_name_old]])</f>
        <v>En Ligne Adjustable Cell Phone Stand, Foldable Portable Phone Stand Phone Holder For Desk, Desktop Tablet Stand Compatible With Mobile Phone/Ipad/Tablet (Black)</v>
      </c>
      <c r="D509" s="14" t="s">
        <v>3447</v>
      </c>
      <c r="E509">
        <v>209</v>
      </c>
      <c r="F509">
        <v>499</v>
      </c>
      <c r="G509" s="2" t="str">
        <f>IF(E509&lt;200,"&lt;₹200",IF(E509&lt;=500,"₹200-₹500","&gt;₹500"))</f>
        <v>₹200-₹500</v>
      </c>
      <c r="H509" s="2">
        <f>IF(I509&gt;=50%,1,0)</f>
        <v>1</v>
      </c>
      <c r="I509" s="1">
        <v>0.57999999999999996</v>
      </c>
      <c r="J509" s="1">
        <f>(K509)+(M509/1000)</f>
        <v>3.7040000000000002</v>
      </c>
      <c r="K509">
        <v>3.6</v>
      </c>
      <c r="L509">
        <f>IF(Table2[[#This Row],[rating_count]]&lt;1000,1,0)</f>
        <v>1</v>
      </c>
      <c r="M509" s="4">
        <v>104</v>
      </c>
      <c r="N509" s="4">
        <f>PRODUCT(F509,M509)</f>
        <v>51896</v>
      </c>
      <c r="O509" t="s">
        <v>4270</v>
      </c>
      <c r="P509" t="s">
        <v>4271</v>
      </c>
      <c r="Q509" t="s">
        <v>4272</v>
      </c>
      <c r="R509" t="s">
        <v>4273</v>
      </c>
      <c r="S509" t="s">
        <v>4274</v>
      </c>
      <c r="T509" t="s">
        <v>4275</v>
      </c>
      <c r="U509" t="s">
        <v>4276</v>
      </c>
      <c r="V509" t="s">
        <v>4277</v>
      </c>
    </row>
    <row r="510" spans="1:22">
      <c r="A510" t="s">
        <v>4278</v>
      </c>
      <c r="B510" t="s">
        <v>4279</v>
      </c>
      <c r="C510" t="str">
        <f>PROPER(Table2[[#This Row],[product_name_old]])</f>
        <v>Tecno Spark 8T (Turquoise Cyan, 4Gb Ram,64Gb Storage) | 50Mp Ai Camera | 7Gb Expandable Ram</v>
      </c>
      <c r="D510" s="14" t="s">
        <v>2961</v>
      </c>
      <c r="E510" s="2">
        <v>8499</v>
      </c>
      <c r="F510" s="2">
        <v>12999</v>
      </c>
      <c r="G510" s="2" t="str">
        <f>IF(E510&lt;200,"&lt;₹200",IF(E510&lt;=500,"₹200-₹500","&gt;₹500"))</f>
        <v>&gt;₹500</v>
      </c>
      <c r="H510" s="2">
        <f>IF(I510&gt;=50%,1,0)</f>
        <v>0</v>
      </c>
      <c r="I510" s="1">
        <v>0.35</v>
      </c>
      <c r="J510" s="1">
        <f>(K510)+(M510/1000)</f>
        <v>10.762</v>
      </c>
      <c r="K510">
        <v>4.0999999999999996</v>
      </c>
      <c r="L510">
        <f>IF(Table2[[#This Row],[rating_count]]&lt;1000,1,0)</f>
        <v>0</v>
      </c>
      <c r="M510" s="4">
        <v>6662</v>
      </c>
      <c r="N510" s="4">
        <f>PRODUCT(F510,M510)</f>
        <v>86599338</v>
      </c>
      <c r="O510" t="s">
        <v>4280</v>
      </c>
      <c r="P510" t="s">
        <v>4281</v>
      </c>
      <c r="Q510" t="s">
        <v>4282</v>
      </c>
      <c r="R510" t="s">
        <v>4283</v>
      </c>
      <c r="S510" t="s">
        <v>4284</v>
      </c>
      <c r="T510" t="s">
        <v>4285</v>
      </c>
      <c r="U510" t="s">
        <v>4286</v>
      </c>
      <c r="V510" t="s">
        <v>4287</v>
      </c>
    </row>
    <row r="511" spans="1:22">
      <c r="A511" t="s">
        <v>4288</v>
      </c>
      <c r="B511" t="s">
        <v>4289</v>
      </c>
      <c r="C511" t="str">
        <f>PROPER(Table2[[#This Row],[product_name_old]])</f>
        <v>Urbn 20000 Mah Lithium_Polymer 22.5W Super Fast Charging Ultra Compact Power Bank With Quick Charge &amp; Power Delivery, Type C Input/Output, Made In India, Type C Cable Included (Camo)</v>
      </c>
      <c r="D511" s="14" t="s">
        <v>2950</v>
      </c>
      <c r="E511" s="2">
        <v>2179</v>
      </c>
      <c r="F511" s="2">
        <v>3999</v>
      </c>
      <c r="G511" s="2" t="str">
        <f>IF(E511&lt;200,"&lt;₹200",IF(E511&lt;=500,"₹200-₹500","&gt;₹500"))</f>
        <v>&gt;₹500</v>
      </c>
      <c r="H511" s="2">
        <f>IF(I511&gt;=50%,1,0)</f>
        <v>0</v>
      </c>
      <c r="I511" s="1">
        <v>0.46</v>
      </c>
      <c r="J511" s="1">
        <f>(K511)+(M511/1000)</f>
        <v>12.38</v>
      </c>
      <c r="K511">
        <v>4</v>
      </c>
      <c r="L511">
        <f>IF(Table2[[#This Row],[rating_count]]&lt;1000,1,0)</f>
        <v>0</v>
      </c>
      <c r="M511" s="4">
        <v>8380</v>
      </c>
      <c r="N511" s="4">
        <f>PRODUCT(F511,M511)</f>
        <v>33511620</v>
      </c>
      <c r="O511" t="s">
        <v>4290</v>
      </c>
      <c r="P511" t="s">
        <v>4291</v>
      </c>
      <c r="Q511" t="s">
        <v>4292</v>
      </c>
      <c r="R511" t="s">
        <v>4293</v>
      </c>
      <c r="S511" t="s">
        <v>4294</v>
      </c>
      <c r="T511" t="s">
        <v>4295</v>
      </c>
      <c r="U511" t="s">
        <v>4296</v>
      </c>
      <c r="V511" t="s">
        <v>4297</v>
      </c>
    </row>
    <row r="512" spans="1:22">
      <c r="A512" t="s">
        <v>4298</v>
      </c>
      <c r="B512" t="s">
        <v>4299</v>
      </c>
      <c r="C512" t="str">
        <f>PROPER(Table2[[#This Row],[product_name_old]])</f>
        <v>Redmi Note 11T 5G (Stardust White, 6Gb Ram, 128Gb Rom)| Dimensity 810 5G | 33W Pro Fast Charging | Charger Included | Additional Exchange Offers|Get 2 Months Of Youtube Premium Free!</v>
      </c>
      <c r="D512" s="14" t="s">
        <v>2961</v>
      </c>
      <c r="E512" s="2">
        <v>16999</v>
      </c>
      <c r="F512" s="2">
        <v>20999</v>
      </c>
      <c r="G512" s="2" t="str">
        <f>IF(E512&lt;200,"&lt;₹200",IF(E512&lt;=500,"₹200-₹500","&gt;₹500"))</f>
        <v>&gt;₹500</v>
      </c>
      <c r="H512" s="2">
        <f>IF(I512&gt;=50%,1,0)</f>
        <v>0</v>
      </c>
      <c r="I512" s="1">
        <v>0.19</v>
      </c>
      <c r="J512" s="1">
        <f>(K512)+(M512/1000)</f>
        <v>35.921999999999997</v>
      </c>
      <c r="K512">
        <v>4.0999999999999996</v>
      </c>
      <c r="L512">
        <f>IF(Table2[[#This Row],[rating_count]]&lt;1000,1,0)</f>
        <v>0</v>
      </c>
      <c r="M512" s="4">
        <v>31822</v>
      </c>
      <c r="N512" s="4">
        <f>PRODUCT(F512,M512)</f>
        <v>668230178</v>
      </c>
      <c r="O512" t="s">
        <v>4300</v>
      </c>
      <c r="P512" t="s">
        <v>4076</v>
      </c>
      <c r="Q512" t="s">
        <v>4077</v>
      </c>
      <c r="R512" t="s">
        <v>4078</v>
      </c>
      <c r="S512" t="s">
        <v>4079</v>
      </c>
      <c r="T512" t="s">
        <v>4080</v>
      </c>
      <c r="U512" t="s">
        <v>4301</v>
      </c>
      <c r="V512" t="s">
        <v>4302</v>
      </c>
    </row>
    <row r="513" spans="1:22">
      <c r="A513" t="s">
        <v>4303</v>
      </c>
      <c r="B513" t="s">
        <v>4304</v>
      </c>
      <c r="C513" t="str">
        <f>PROPER(Table2[[#This Row],[product_name_old]])</f>
        <v>Oneplus 10T 5G (Moonstone Black, 8Gb Ram, 128Gb Storage)</v>
      </c>
      <c r="D513" s="14" t="s">
        <v>2961</v>
      </c>
      <c r="E513" s="2">
        <v>44999</v>
      </c>
      <c r="F513" s="2">
        <v>49999</v>
      </c>
      <c r="G513" s="2" t="str">
        <f>IF(E513&lt;200,"&lt;₹200",IF(E513&lt;=500,"₹200-₹500","&gt;₹500"))</f>
        <v>&gt;₹500</v>
      </c>
      <c r="H513" s="2">
        <f>IF(I513&gt;=50%,1,0)</f>
        <v>0</v>
      </c>
      <c r="I513" s="1">
        <v>0.1</v>
      </c>
      <c r="J513" s="1">
        <f>(K513)+(M513/1000)</f>
        <v>7.375</v>
      </c>
      <c r="K513">
        <v>4.3</v>
      </c>
      <c r="L513">
        <f>IF(Table2[[#This Row],[rating_count]]&lt;1000,1,0)</f>
        <v>0</v>
      </c>
      <c r="M513" s="4">
        <v>3075</v>
      </c>
      <c r="N513" s="4">
        <f>PRODUCT(F513,M513)</f>
        <v>153746925</v>
      </c>
      <c r="O513" t="s">
        <v>4305</v>
      </c>
      <c r="P513" t="s">
        <v>4306</v>
      </c>
      <c r="Q513" t="s">
        <v>4307</v>
      </c>
      <c r="R513" t="s">
        <v>4308</v>
      </c>
      <c r="S513" t="s">
        <v>4309</v>
      </c>
      <c r="T513" t="s">
        <v>4310</v>
      </c>
      <c r="U513" t="s">
        <v>4311</v>
      </c>
      <c r="V513" t="s">
        <v>4312</v>
      </c>
    </row>
    <row r="514" spans="1:22">
      <c r="A514" t="s">
        <v>4313</v>
      </c>
      <c r="B514" t="s">
        <v>4314</v>
      </c>
      <c r="C514" t="str">
        <f>PROPER(Table2[[#This Row],[product_name_old]])</f>
        <v>Nokia 150 (2020) (Cyan)</v>
      </c>
      <c r="D514" s="14" t="s">
        <v>3016</v>
      </c>
      <c r="E514" s="2">
        <v>2599</v>
      </c>
      <c r="F514" s="2">
        <v>2999</v>
      </c>
      <c r="G514" s="2" t="str">
        <f>IF(E514&lt;200,"&lt;₹200",IF(E514&lt;=500,"₹200-₹500","&gt;₹500"))</f>
        <v>&gt;₹500</v>
      </c>
      <c r="H514" s="2">
        <f>IF(I514&gt;=50%,1,0)</f>
        <v>0</v>
      </c>
      <c r="I514" s="1">
        <v>0.13</v>
      </c>
      <c r="J514" s="1">
        <f>(K514)+(M514/1000)</f>
        <v>18.166</v>
      </c>
      <c r="K514">
        <v>3.9</v>
      </c>
      <c r="L514">
        <f>IF(Table2[[#This Row],[rating_count]]&lt;1000,1,0)</f>
        <v>0</v>
      </c>
      <c r="M514" s="4">
        <v>14266</v>
      </c>
      <c r="N514" s="4">
        <f>PRODUCT(F514,M514)</f>
        <v>42783734</v>
      </c>
      <c r="O514" t="s">
        <v>4315</v>
      </c>
      <c r="P514" t="s">
        <v>4316</v>
      </c>
      <c r="Q514" t="s">
        <v>4317</v>
      </c>
      <c r="R514" t="s">
        <v>4318</v>
      </c>
      <c r="S514" t="s">
        <v>4319</v>
      </c>
      <c r="T514" t="s">
        <v>4320</v>
      </c>
      <c r="U514" t="s">
        <v>4321</v>
      </c>
      <c r="V514" t="s">
        <v>4322</v>
      </c>
    </row>
    <row r="515" spans="1:22">
      <c r="A515" t="s">
        <v>4323</v>
      </c>
      <c r="B515" t="s">
        <v>4324</v>
      </c>
      <c r="C515" t="str">
        <f>PROPER(Table2[[#This Row],[product_name_old]])</f>
        <v>Noise Colorfit Ultra Se Smart Watch With 1.75"(4.3Cm) Hd Display, Aluminium Alloy Body, 60 Sports Modes, Spo2, Lightweight, Stock Market Info, Calls &amp; Sms Reply (Vintage Brown)</v>
      </c>
      <c r="D515" s="14" t="s">
        <v>2919</v>
      </c>
      <c r="E515" s="2">
        <v>2799</v>
      </c>
      <c r="F515" s="2">
        <v>6499</v>
      </c>
      <c r="G515" s="2" t="str">
        <f>IF(E515&lt;200,"&lt;₹200",IF(E515&lt;=500,"₹200-₹500","&gt;₹500"))</f>
        <v>&gt;₹500</v>
      </c>
      <c r="H515" s="2">
        <f>IF(I515&gt;=50%,1,0)</f>
        <v>1</v>
      </c>
      <c r="I515" s="1">
        <v>0.56999999999999995</v>
      </c>
      <c r="J515" s="1">
        <f>(K515)+(M515/1000)</f>
        <v>42.978999999999999</v>
      </c>
      <c r="K515">
        <v>4.0999999999999996</v>
      </c>
      <c r="L515">
        <f>IF(Table2[[#This Row],[rating_count]]&lt;1000,1,0)</f>
        <v>0</v>
      </c>
      <c r="M515" s="4">
        <v>38879</v>
      </c>
      <c r="N515" s="4">
        <f>PRODUCT(F515,M515)</f>
        <v>252674621</v>
      </c>
      <c r="O515" t="s">
        <v>4325</v>
      </c>
      <c r="P515" t="s">
        <v>4326</v>
      </c>
      <c r="Q515" t="s">
        <v>4327</v>
      </c>
      <c r="R515" t="s">
        <v>4328</v>
      </c>
      <c r="S515" t="s">
        <v>4329</v>
      </c>
      <c r="T515" t="s">
        <v>4330</v>
      </c>
      <c r="U515" t="s">
        <v>4331</v>
      </c>
      <c r="V515" t="s">
        <v>4332</v>
      </c>
    </row>
    <row r="516" spans="1:22">
      <c r="A516" t="s">
        <v>4333</v>
      </c>
      <c r="B516" t="s">
        <v>4334</v>
      </c>
      <c r="C516" t="str">
        <f>PROPER(Table2[[#This Row],[product_name_old]])</f>
        <v>Boat Rockerz 400 Bluetooth On Ear Headphones With Mic With Upto 8 Hours Playback &amp; Soft Padded Ear Cushions(Grey/Green)</v>
      </c>
      <c r="D516" s="14" t="s">
        <v>4335</v>
      </c>
      <c r="E516" s="2">
        <v>1399</v>
      </c>
      <c r="F516" s="2">
        <v>2990</v>
      </c>
      <c r="G516" s="2" t="str">
        <f>IF(E516&lt;200,"&lt;₹200",IF(E516&lt;=500,"₹200-₹500","&gt;₹500"))</f>
        <v>&gt;₹500</v>
      </c>
      <c r="H516" s="2">
        <f>IF(I516&gt;=50%,1,0)</f>
        <v>1</v>
      </c>
      <c r="I516" s="1">
        <v>0.53</v>
      </c>
      <c r="J516" s="1">
        <f>(K516)+(M516/1000)</f>
        <v>101.27499999999999</v>
      </c>
      <c r="K516">
        <v>4.0999999999999996</v>
      </c>
      <c r="L516">
        <f>IF(Table2[[#This Row],[rating_count]]&lt;1000,1,0)</f>
        <v>0</v>
      </c>
      <c r="M516" s="4">
        <v>97175</v>
      </c>
      <c r="N516" s="4">
        <f>PRODUCT(F516,M516)</f>
        <v>290553250</v>
      </c>
      <c r="O516" t="s">
        <v>4336</v>
      </c>
      <c r="P516" t="s">
        <v>4337</v>
      </c>
      <c r="Q516" t="s">
        <v>4338</v>
      </c>
      <c r="R516" t="s">
        <v>4339</v>
      </c>
      <c r="S516" t="s">
        <v>4340</v>
      </c>
      <c r="T516" t="s">
        <v>4341</v>
      </c>
      <c r="U516" t="s">
        <v>4342</v>
      </c>
      <c r="V516" t="s">
        <v>4343</v>
      </c>
    </row>
    <row r="517" spans="1:22">
      <c r="A517" t="s">
        <v>4344</v>
      </c>
      <c r="B517" t="s">
        <v>4345</v>
      </c>
      <c r="C517" t="str">
        <f>PROPER(Table2[[#This Row],[product_name_old]])</f>
        <v>Sandisk Ultra Microsd Uhs-I Card 64Gb, 120Mb/S R</v>
      </c>
      <c r="D517" s="14" t="s">
        <v>2995</v>
      </c>
      <c r="E517">
        <v>649</v>
      </c>
      <c r="F517" s="2">
        <v>2400</v>
      </c>
      <c r="G517" s="2" t="str">
        <f>IF(E517&lt;200,"&lt;₹200",IF(E517&lt;=500,"₹200-₹500","&gt;₹500"))</f>
        <v>&gt;₹500</v>
      </c>
      <c r="H517" s="2">
        <f>IF(I517&gt;=50%,1,0)</f>
        <v>1</v>
      </c>
      <c r="I517" s="1">
        <v>0.73</v>
      </c>
      <c r="J517" s="1">
        <f>(K517)+(M517/1000)</f>
        <v>71.660000000000011</v>
      </c>
      <c r="K517">
        <v>4.4000000000000004</v>
      </c>
      <c r="L517">
        <f>IF(Table2[[#This Row],[rating_count]]&lt;1000,1,0)</f>
        <v>0</v>
      </c>
      <c r="M517" s="4">
        <v>67260</v>
      </c>
      <c r="N517" s="4">
        <f>PRODUCT(F517,M517)</f>
        <v>161424000</v>
      </c>
      <c r="O517" t="s">
        <v>4346</v>
      </c>
      <c r="P517" t="s">
        <v>2997</v>
      </c>
      <c r="Q517" t="s">
        <v>2998</v>
      </c>
      <c r="R517" t="s">
        <v>2999</v>
      </c>
      <c r="S517" t="s">
        <v>3000</v>
      </c>
      <c r="T517" t="s">
        <v>3001</v>
      </c>
      <c r="U517" t="s">
        <v>3002</v>
      </c>
      <c r="V517" t="s">
        <v>4347</v>
      </c>
    </row>
    <row r="518" spans="1:22">
      <c r="A518" t="s">
        <v>4348</v>
      </c>
      <c r="B518" t="s">
        <v>4349</v>
      </c>
      <c r="C518" t="str">
        <f>PROPER(Table2[[#This Row],[product_name_old]])</f>
        <v>Iphone Original 20W C Type Fast Pd Charger Compatible With I-Phone13/13 Mini/13Pro/13 Pro Max I-Phone 12/12 Pro/12Mini/12 Pro Max, I-Phone11/11 Pro/11 Pro Max 2020 (Only Adapter)</v>
      </c>
      <c r="D518" s="14" t="s">
        <v>3133</v>
      </c>
      <c r="E518">
        <v>799</v>
      </c>
      <c r="F518" s="2">
        <v>3990</v>
      </c>
      <c r="G518" s="2" t="str">
        <f>IF(E518&lt;200,"&lt;₹200",IF(E518&lt;=500,"₹200-₹500","&gt;₹500"))</f>
        <v>&gt;₹500</v>
      </c>
      <c r="H518" s="2">
        <f>IF(I518&gt;=50%,1,0)</f>
        <v>1</v>
      </c>
      <c r="I518" s="1">
        <v>0.8</v>
      </c>
      <c r="J518" s="1">
        <f>(K518)+(M518/1000)</f>
        <v>3.9189999999999996</v>
      </c>
      <c r="K518">
        <v>3.8</v>
      </c>
      <c r="L518">
        <f>IF(Table2[[#This Row],[rating_count]]&lt;1000,1,0)</f>
        <v>1</v>
      </c>
      <c r="M518" s="4">
        <v>119</v>
      </c>
      <c r="N518" s="4">
        <f>PRODUCT(F518,M518)</f>
        <v>474810</v>
      </c>
      <c r="O518" t="s">
        <v>4350</v>
      </c>
      <c r="P518" t="s">
        <v>4351</v>
      </c>
      <c r="Q518" t="s">
        <v>4352</v>
      </c>
      <c r="R518" t="s">
        <v>4353</v>
      </c>
      <c r="S518" t="s">
        <v>4354</v>
      </c>
      <c r="T518" t="s">
        <v>4355</v>
      </c>
      <c r="U518" t="s">
        <v>4356</v>
      </c>
      <c r="V518" t="s">
        <v>4357</v>
      </c>
    </row>
    <row r="519" spans="1:22">
      <c r="A519" t="s">
        <v>4358</v>
      </c>
      <c r="B519" t="s">
        <v>4359</v>
      </c>
      <c r="C519" t="str">
        <f>PROPER(Table2[[#This Row],[product_name_old]])</f>
        <v>Liramark Webcam Cover Slide, Ultra Thin Laptop Camera Cover Slide Blocker For Computer Macbook Pro Imac Pc Tablet (Pack Of 3)</v>
      </c>
      <c r="D519" s="14" t="s">
        <v>4360</v>
      </c>
      <c r="E519">
        <v>149</v>
      </c>
      <c r="F519">
        <v>149</v>
      </c>
      <c r="G519" s="2" t="str">
        <f>IF(E519&lt;200,"&lt;₹200",IF(E519&lt;=500,"₹200-₹500","&gt;₹500"))</f>
        <v>&lt;₹200</v>
      </c>
      <c r="H519" s="2">
        <f>IF(I519&gt;=50%,1,0)</f>
        <v>0</v>
      </c>
      <c r="I519" s="1">
        <v>0</v>
      </c>
      <c r="J519" s="1">
        <f>(K519)+(M519/1000)</f>
        <v>15.132999999999999</v>
      </c>
      <c r="K519">
        <v>4.3</v>
      </c>
      <c r="L519">
        <f>IF(Table2[[#This Row],[rating_count]]&lt;1000,1,0)</f>
        <v>0</v>
      </c>
      <c r="M519" s="4">
        <v>10833</v>
      </c>
      <c r="N519" s="4">
        <f>PRODUCT(F519,M519)</f>
        <v>1614117</v>
      </c>
      <c r="O519" t="s">
        <v>4361</v>
      </c>
      <c r="P519" t="s">
        <v>4362</v>
      </c>
      <c r="Q519" t="s">
        <v>4363</v>
      </c>
      <c r="R519" t="s">
        <v>4364</v>
      </c>
      <c r="S519" t="s">
        <v>4365</v>
      </c>
      <c r="T519" t="s">
        <v>4366</v>
      </c>
      <c r="U519" t="s">
        <v>4367</v>
      </c>
      <c r="V519" t="s">
        <v>4368</v>
      </c>
    </row>
    <row r="520" spans="1:22">
      <c r="A520" t="s">
        <v>4369</v>
      </c>
      <c r="B520" t="s">
        <v>4370</v>
      </c>
      <c r="C520" t="str">
        <f>PROPER(Table2[[#This Row],[product_name_old]])</f>
        <v>Nokia 8210 4G Volte Keypad Phone With Dual Sim, Big Display, Inbuilt Mp3 Player &amp; Wireless Fm Radio | Blue</v>
      </c>
      <c r="D520" s="14" t="s">
        <v>3016</v>
      </c>
      <c r="E520" s="2">
        <v>3799</v>
      </c>
      <c r="F520" s="2">
        <v>5299</v>
      </c>
      <c r="G520" s="2" t="str">
        <f>IF(E520&lt;200,"&lt;₹200",IF(E520&lt;=500,"₹200-₹500","&gt;₹500"))</f>
        <v>&gt;₹500</v>
      </c>
      <c r="H520" s="2">
        <f>IF(I520&gt;=50%,1,0)</f>
        <v>0</v>
      </c>
      <c r="I520" s="1">
        <v>0.28000000000000003</v>
      </c>
      <c r="J520" s="1">
        <f>(K520)+(M520/1000)</f>
        <v>5.141</v>
      </c>
      <c r="K520">
        <v>3.5</v>
      </c>
      <c r="L520">
        <f>IF(Table2[[#This Row],[rating_count]]&lt;1000,1,0)</f>
        <v>0</v>
      </c>
      <c r="M520" s="4">
        <v>1641</v>
      </c>
      <c r="N520" s="4">
        <f>PRODUCT(F520,M520)</f>
        <v>8695659</v>
      </c>
      <c r="O520" t="s">
        <v>4371</v>
      </c>
      <c r="P520" t="s">
        <v>4372</v>
      </c>
      <c r="Q520" t="s">
        <v>4373</v>
      </c>
      <c r="R520" t="s">
        <v>4374</v>
      </c>
      <c r="S520" t="s">
        <v>4375</v>
      </c>
      <c r="T520" t="s">
        <v>4376</v>
      </c>
      <c r="U520" t="s">
        <v>4377</v>
      </c>
      <c r="V520" t="s">
        <v>4378</v>
      </c>
    </row>
    <row r="521" spans="1:22">
      <c r="A521" t="s">
        <v>4379</v>
      </c>
      <c r="B521" t="s">
        <v>4380</v>
      </c>
      <c r="C521" t="str">
        <f>PROPER(Table2[[#This Row],[product_name_old]])</f>
        <v>Sounce Protective Case Cover Compatible Boat Xtend Overall Protective Case Tpu Hd Clear Ultra-Thin Cover With Unbreakable Screen Guard</v>
      </c>
      <c r="D521" s="14" t="s">
        <v>3898</v>
      </c>
      <c r="E521">
        <v>199</v>
      </c>
      <c r="F521" s="2">
        <v>1899</v>
      </c>
      <c r="G521" s="2" t="str">
        <f>IF(E521&lt;200,"&lt;₹200",IF(E521&lt;=500,"₹200-₹500","&gt;₹500"))</f>
        <v>&lt;₹200</v>
      </c>
      <c r="H521" s="2">
        <f>IF(I521&gt;=50%,1,0)</f>
        <v>1</v>
      </c>
      <c r="I521" s="1">
        <v>0.9</v>
      </c>
      <c r="J521" s="1">
        <f>(K521)+(M521/1000)</f>
        <v>8.74</v>
      </c>
      <c r="K521">
        <v>4</v>
      </c>
      <c r="L521">
        <f>IF(Table2[[#This Row],[rating_count]]&lt;1000,1,0)</f>
        <v>0</v>
      </c>
      <c r="M521" s="4">
        <v>4740</v>
      </c>
      <c r="N521" s="4">
        <f>PRODUCT(F521,M521)</f>
        <v>9001260</v>
      </c>
      <c r="O521" t="s">
        <v>4381</v>
      </c>
      <c r="P521" t="s">
        <v>4382</v>
      </c>
      <c r="Q521" t="s">
        <v>4383</v>
      </c>
      <c r="R521" t="s">
        <v>4384</v>
      </c>
      <c r="S521" t="s">
        <v>4385</v>
      </c>
      <c r="T521" t="s">
        <v>4386</v>
      </c>
      <c r="U521" t="s">
        <v>4387</v>
      </c>
      <c r="V521" t="s">
        <v>4388</v>
      </c>
    </row>
    <row r="522" spans="1:22">
      <c r="A522" t="s">
        <v>4389</v>
      </c>
      <c r="B522" t="s">
        <v>4390</v>
      </c>
      <c r="C522" t="str">
        <f>PROPER(Table2[[#This Row],[product_name_old]])</f>
        <v>Samsung Galaxy M53 5G (Deep Ocean Blue, 6Gb, 128Gb Storage) | 108Mp | Samoled+ 120Hz | 12Gb Ram With Ram Plus | Travel Adapter To Be Purchased Separately</v>
      </c>
      <c r="D522" s="14" t="s">
        <v>2961</v>
      </c>
      <c r="E522" s="2">
        <v>23999</v>
      </c>
      <c r="F522" s="2">
        <v>32999</v>
      </c>
      <c r="G522" s="2" t="str">
        <f>IF(E522&lt;200,"&lt;₹200",IF(E522&lt;=500,"₹200-₹500","&gt;₹500"))</f>
        <v>&gt;₹500</v>
      </c>
      <c r="H522" s="2">
        <f>IF(I522&gt;=50%,1,0)</f>
        <v>0</v>
      </c>
      <c r="I522" s="1">
        <v>0.27</v>
      </c>
      <c r="J522" s="1">
        <f>(K522)+(M522/1000)</f>
        <v>12.766</v>
      </c>
      <c r="K522">
        <v>3.9</v>
      </c>
      <c r="L522">
        <f>IF(Table2[[#This Row],[rating_count]]&lt;1000,1,0)</f>
        <v>0</v>
      </c>
      <c r="M522" s="4">
        <v>8866</v>
      </c>
      <c r="N522" s="4">
        <f>PRODUCT(F522,M522)</f>
        <v>292569134</v>
      </c>
      <c r="O522" t="s">
        <v>4391</v>
      </c>
      <c r="P522" t="s">
        <v>4392</v>
      </c>
      <c r="Q522" t="s">
        <v>4393</v>
      </c>
      <c r="R522" t="s">
        <v>4394</v>
      </c>
      <c r="S522" t="s">
        <v>4395</v>
      </c>
      <c r="T522" t="s">
        <v>4396</v>
      </c>
      <c r="U522" t="s">
        <v>4397</v>
      </c>
      <c r="V522" t="s">
        <v>4398</v>
      </c>
    </row>
    <row r="523" spans="1:22">
      <c r="A523" t="s">
        <v>4399</v>
      </c>
      <c r="B523" t="s">
        <v>4400</v>
      </c>
      <c r="C523" t="str">
        <f>PROPER(Table2[[#This Row],[product_name_old]])</f>
        <v>Iqoo 9 Se 5G (Sunset Sierra, 8Gb Ram, 128Gb Storage) | Qualcomm Snapdragon 888 | 66W Flash Charge</v>
      </c>
      <c r="D523" s="14" t="s">
        <v>2961</v>
      </c>
      <c r="E523" s="2">
        <v>29990</v>
      </c>
      <c r="F523" s="2">
        <v>39990</v>
      </c>
      <c r="G523" s="2" t="str">
        <f>IF(E523&lt;200,"&lt;₹200",IF(E523&lt;=500,"₹200-₹500","&gt;₹500"))</f>
        <v>&gt;₹500</v>
      </c>
      <c r="H523" s="2">
        <f>IF(I523&gt;=50%,1,0)</f>
        <v>0</v>
      </c>
      <c r="I523" s="1">
        <v>0.25</v>
      </c>
      <c r="J523" s="1">
        <f>(K523)+(M523/1000)</f>
        <v>12.698999999999998</v>
      </c>
      <c r="K523">
        <v>4.3</v>
      </c>
      <c r="L523">
        <f>IF(Table2[[#This Row],[rating_count]]&lt;1000,1,0)</f>
        <v>0</v>
      </c>
      <c r="M523" s="4">
        <v>8399</v>
      </c>
      <c r="N523" s="4">
        <f>PRODUCT(F523,M523)</f>
        <v>335876010</v>
      </c>
      <c r="O523" t="s">
        <v>4401</v>
      </c>
      <c r="P523" t="s">
        <v>4402</v>
      </c>
      <c r="Q523" t="s">
        <v>4403</v>
      </c>
      <c r="R523" t="s">
        <v>4404</v>
      </c>
      <c r="S523" t="s">
        <v>4405</v>
      </c>
      <c r="T523" t="s">
        <v>4406</v>
      </c>
      <c r="U523" t="s">
        <v>4407</v>
      </c>
      <c r="V523" t="s">
        <v>4408</v>
      </c>
    </row>
    <row r="524" spans="1:22">
      <c r="A524" t="s">
        <v>4409</v>
      </c>
      <c r="B524" t="s">
        <v>4410</v>
      </c>
      <c r="C524" t="str">
        <f>PROPER(Table2[[#This Row],[product_name_old]])</f>
        <v>Shreenova Id116 Plus Bluetooth Fitness Smart Watch For Men Women And Kids Activity Tracker (Black)</v>
      </c>
      <c r="D524" s="14" t="s">
        <v>2919</v>
      </c>
      <c r="E524">
        <v>281</v>
      </c>
      <c r="F524" s="2">
        <v>1999</v>
      </c>
      <c r="G524" s="2" t="str">
        <f>IF(E524&lt;200,"&lt;₹200",IF(E524&lt;=500,"₹200-₹500","&gt;₹500"))</f>
        <v>₹200-₹500</v>
      </c>
      <c r="H524" s="2">
        <f>IF(I524&gt;=50%,1,0)</f>
        <v>1</v>
      </c>
      <c r="I524" s="1">
        <v>0.86</v>
      </c>
      <c r="J524" s="1">
        <f>(K524)+(M524/1000)</f>
        <v>2.887</v>
      </c>
      <c r="K524">
        <v>2.8</v>
      </c>
      <c r="L524">
        <f>IF(Table2[[#This Row],[rating_count]]&lt;1000,1,0)</f>
        <v>1</v>
      </c>
      <c r="M524" s="4">
        <v>87</v>
      </c>
      <c r="N524" s="4">
        <f>PRODUCT(F524,M524)</f>
        <v>173913</v>
      </c>
      <c r="O524" t="s">
        <v>4411</v>
      </c>
      <c r="P524" t="s">
        <v>4412</v>
      </c>
      <c r="Q524" t="s">
        <v>4413</v>
      </c>
      <c r="R524" t="s">
        <v>4414</v>
      </c>
      <c r="S524" t="s">
        <v>4415</v>
      </c>
      <c r="T524" t="s">
        <v>4416</v>
      </c>
      <c r="U524" t="s">
        <v>4417</v>
      </c>
      <c r="V524" t="s">
        <v>4418</v>
      </c>
    </row>
    <row r="525" spans="1:22">
      <c r="A525" t="s">
        <v>4419</v>
      </c>
      <c r="B525" t="s">
        <v>4420</v>
      </c>
      <c r="C525" t="str">
        <f>PROPER(Table2[[#This Row],[product_name_old]])</f>
        <v>Poco C31 (Shadow Gray, 64 Gb) (4 Gb Ram)</v>
      </c>
      <c r="D525" s="14" t="s">
        <v>2961</v>
      </c>
      <c r="E525" s="2">
        <v>7998</v>
      </c>
      <c r="F525" s="2">
        <v>11999</v>
      </c>
      <c r="G525" s="2" t="str">
        <f>IF(E525&lt;200,"&lt;₹200",IF(E525&lt;=500,"₹200-₹500","&gt;₹500"))</f>
        <v>&gt;₹500</v>
      </c>
      <c r="H525" s="2">
        <f>IF(I525&gt;=50%,1,0)</f>
        <v>0</v>
      </c>
      <c r="I525" s="1">
        <v>0.33</v>
      </c>
      <c r="J525" s="1">
        <f>(K525)+(M525/1000)</f>
        <v>3.9249999999999998</v>
      </c>
      <c r="K525">
        <v>3.8</v>
      </c>
      <c r="L525">
        <f>IF(Table2[[#This Row],[rating_count]]&lt;1000,1,0)</f>
        <v>1</v>
      </c>
      <c r="M525" s="4">
        <v>125</v>
      </c>
      <c r="N525" s="4">
        <f>PRODUCT(F525,M525)</f>
        <v>1499875</v>
      </c>
      <c r="O525" t="s">
        <v>4421</v>
      </c>
      <c r="P525" t="s">
        <v>4422</v>
      </c>
      <c r="Q525" t="s">
        <v>4423</v>
      </c>
      <c r="R525" t="s">
        <v>4424</v>
      </c>
      <c r="S525" t="s">
        <v>4425</v>
      </c>
      <c r="T525" t="s">
        <v>4426</v>
      </c>
      <c r="U525" t="s">
        <v>4427</v>
      </c>
      <c r="V525" t="s">
        <v>4428</v>
      </c>
    </row>
    <row r="526" spans="1:22">
      <c r="A526" t="s">
        <v>4429</v>
      </c>
      <c r="B526" t="s">
        <v>4430</v>
      </c>
      <c r="C526" t="str">
        <f>PROPER(Table2[[#This Row],[product_name_old]])</f>
        <v>Noise_Colorfit Smart Watch Charger 2 Pin Usb Fast Charger Magnetic Charging Cable Adapter (Smart Watch Charger 2 Pin)</v>
      </c>
      <c r="D526" s="14" t="s">
        <v>2919</v>
      </c>
      <c r="E526">
        <v>249</v>
      </c>
      <c r="F526">
        <v>999</v>
      </c>
      <c r="G526" s="2" t="str">
        <f>IF(E526&lt;200,"&lt;₹200",IF(E526&lt;=500,"₹200-₹500","&gt;₹500"))</f>
        <v>₹200-₹500</v>
      </c>
      <c r="H526" s="2">
        <f>IF(I526&gt;=50%,1,0)</f>
        <v>1</v>
      </c>
      <c r="I526" s="1">
        <v>0.75</v>
      </c>
      <c r="J526" s="1">
        <f>(K526)+(M526/1000)</f>
        <v>4.5380000000000003</v>
      </c>
      <c r="K526">
        <v>4.5</v>
      </c>
      <c r="L526">
        <f>IF(Table2[[#This Row],[rating_count]]&lt;1000,1,0)</f>
        <v>1</v>
      </c>
      <c r="M526" s="4">
        <v>38</v>
      </c>
      <c r="N526" s="4">
        <f>PRODUCT(F526,M526)</f>
        <v>37962</v>
      </c>
      <c r="O526" t="s">
        <v>4431</v>
      </c>
      <c r="P526" t="s">
        <v>4432</v>
      </c>
      <c r="Q526" t="s">
        <v>4433</v>
      </c>
      <c r="R526" t="s">
        <v>4434</v>
      </c>
      <c r="S526" t="s">
        <v>4435</v>
      </c>
      <c r="T526" t="s">
        <v>4436</v>
      </c>
      <c r="U526" t="s">
        <v>4437</v>
      </c>
      <c r="V526" t="s">
        <v>4438</v>
      </c>
    </row>
    <row r="527" spans="1:22">
      <c r="A527" t="s">
        <v>4439</v>
      </c>
      <c r="B527" t="s">
        <v>4440</v>
      </c>
      <c r="C527" t="str">
        <f>PROPER(Table2[[#This Row],[product_name_old]])</f>
        <v>Popio Tempered Glass Screen Protector Compatible For Iphone 12 / Iphone 12 Pro With Case Friendly Edge To Edge Coverage And Easy Installation Kit, Pack Of 1</v>
      </c>
      <c r="D527" s="14" t="s">
        <v>3720</v>
      </c>
      <c r="E527">
        <v>299</v>
      </c>
      <c r="F527">
        <v>599</v>
      </c>
      <c r="G527" s="2" t="str">
        <f>IF(E527&lt;200,"&lt;₹200",IF(E527&lt;=500,"₹200-₹500","&gt;₹500"))</f>
        <v>₹200-₹500</v>
      </c>
      <c r="H527" s="2">
        <f>IF(I527&gt;=50%,1,0)</f>
        <v>1</v>
      </c>
      <c r="I527" s="1">
        <v>0.5</v>
      </c>
      <c r="J527" s="1">
        <f>(K527)+(M527/1000)</f>
        <v>8.9740000000000002</v>
      </c>
      <c r="K527">
        <v>4.3</v>
      </c>
      <c r="L527">
        <f>IF(Table2[[#This Row],[rating_count]]&lt;1000,1,0)</f>
        <v>0</v>
      </c>
      <c r="M527" s="4">
        <v>4674</v>
      </c>
      <c r="N527" s="4">
        <f>PRODUCT(F527,M527)</f>
        <v>2799726</v>
      </c>
      <c r="O527" t="s">
        <v>4441</v>
      </c>
      <c r="P527" t="s">
        <v>4442</v>
      </c>
      <c r="Q527" t="s">
        <v>4443</v>
      </c>
      <c r="R527" t="s">
        <v>4444</v>
      </c>
      <c r="S527" t="s">
        <v>4445</v>
      </c>
      <c r="T527" t="s">
        <v>4446</v>
      </c>
      <c r="U527" t="s">
        <v>4447</v>
      </c>
      <c r="V527" t="s">
        <v>4448</v>
      </c>
    </row>
    <row r="528" spans="1:22">
      <c r="A528" t="s">
        <v>4449</v>
      </c>
      <c r="B528" t="s">
        <v>4450</v>
      </c>
      <c r="C528" t="str">
        <f>PROPER(Table2[[#This Row],[product_name_old]])</f>
        <v>10Werun Id-116 Bluetooth Smartwatch Wireless Fitness Band For Boys, Girls, Men, Women &amp; Kids | Sports Gym Watch For All Smart Phones I Heart Rate And Spo2 Monitor</v>
      </c>
      <c r="D528" s="14" t="s">
        <v>2919</v>
      </c>
      <c r="E528">
        <v>499</v>
      </c>
      <c r="F528" s="2">
        <v>1899</v>
      </c>
      <c r="G528" s="2" t="str">
        <f>IF(E528&lt;200,"&lt;₹200",IF(E528&lt;=500,"₹200-₹500","&gt;₹500"))</f>
        <v>₹200-₹500</v>
      </c>
      <c r="H528" s="2">
        <f>IF(I528&gt;=50%,1,0)</f>
        <v>1</v>
      </c>
      <c r="I528" s="1">
        <v>0.74</v>
      </c>
      <c r="J528" s="1">
        <f>(K528)+(M528/1000)</f>
        <v>4.5119999999999996</v>
      </c>
      <c r="K528">
        <v>4.0999999999999996</v>
      </c>
      <c r="L528">
        <f>IF(Table2[[#This Row],[rating_count]]&lt;1000,1,0)</f>
        <v>1</v>
      </c>
      <c r="M528" s="4">
        <v>412</v>
      </c>
      <c r="N528" s="4">
        <f>PRODUCT(F528,M528)</f>
        <v>782388</v>
      </c>
      <c r="O528" t="s">
        <v>4451</v>
      </c>
      <c r="P528" t="s">
        <v>4452</v>
      </c>
      <c r="Q528" t="s">
        <v>4453</v>
      </c>
      <c r="R528" t="s">
        <v>4454</v>
      </c>
      <c r="S528" t="s">
        <v>4455</v>
      </c>
      <c r="T528" t="s">
        <v>4456</v>
      </c>
      <c r="U528" t="s">
        <v>4457</v>
      </c>
      <c r="V528" t="s">
        <v>4458</v>
      </c>
    </row>
    <row r="529" spans="1:22">
      <c r="A529" t="s">
        <v>4459</v>
      </c>
      <c r="B529" t="s">
        <v>4460</v>
      </c>
      <c r="C529" t="str">
        <f>PROPER(Table2[[#This Row],[product_name_old]])</f>
        <v>Tokdis Mx-1 Pro Bluetooth Calling Smartwatch - 1.69‚Äù Lcd Display, Multiple Watch Faces, Sleep Monitor, Heart &amp; Spo2 Monitoring, Multiple Sports Modes, Water Resistant</v>
      </c>
      <c r="D529" s="14" t="s">
        <v>2919</v>
      </c>
      <c r="E529">
        <v>899</v>
      </c>
      <c r="F529" s="2">
        <v>3499</v>
      </c>
      <c r="G529" s="2" t="str">
        <f>IF(E529&lt;200,"&lt;₹200",IF(E529&lt;=500,"₹200-₹500","&gt;₹500"))</f>
        <v>&gt;₹500</v>
      </c>
      <c r="H529" s="2">
        <f>IF(I529&gt;=50%,1,0)</f>
        <v>1</v>
      </c>
      <c r="I529" s="1">
        <v>0.74</v>
      </c>
      <c r="J529" s="1">
        <f>(K529)+(M529/1000)</f>
        <v>3.681</v>
      </c>
      <c r="K529">
        <v>3</v>
      </c>
      <c r="L529">
        <f>IF(Table2[[#This Row],[rating_count]]&lt;1000,1,0)</f>
        <v>1</v>
      </c>
      <c r="M529" s="4">
        <v>681</v>
      </c>
      <c r="N529" s="4">
        <f>PRODUCT(F529,M529)</f>
        <v>2382819</v>
      </c>
      <c r="O529" t="s">
        <v>4461</v>
      </c>
      <c r="P529" t="s">
        <v>4462</v>
      </c>
      <c r="Q529" t="s">
        <v>4463</v>
      </c>
      <c r="R529" t="s">
        <v>4464</v>
      </c>
      <c r="S529" t="s">
        <v>4465</v>
      </c>
      <c r="T529" t="s">
        <v>4466</v>
      </c>
      <c r="U529" t="s">
        <v>4467</v>
      </c>
      <c r="V529" t="s">
        <v>4468</v>
      </c>
    </row>
    <row r="530" spans="1:22">
      <c r="A530" t="s">
        <v>4469</v>
      </c>
      <c r="B530" t="s">
        <v>4470</v>
      </c>
      <c r="C530" t="str">
        <f>PROPER(Table2[[#This Row],[product_name_old]])</f>
        <v>Urbn 20000 Mah Lithium_Polymer Power Bank With 12 Watt Fast Charging, Camo</v>
      </c>
      <c r="D530" s="14" t="s">
        <v>2950</v>
      </c>
      <c r="E530" s="2">
        <v>1599</v>
      </c>
      <c r="F530" s="2">
        <v>3499</v>
      </c>
      <c r="G530" s="2" t="str">
        <f>IF(E530&lt;200,"&lt;₹200",IF(E530&lt;=500,"₹200-₹500","&gt;₹500"))</f>
        <v>&gt;₹500</v>
      </c>
      <c r="H530" s="2">
        <f>IF(I530&gt;=50%,1,0)</f>
        <v>1</v>
      </c>
      <c r="I530" s="1">
        <v>0.54</v>
      </c>
      <c r="J530" s="1">
        <f>(K530)+(M530/1000)</f>
        <v>40.384</v>
      </c>
      <c r="K530">
        <v>4</v>
      </c>
      <c r="L530">
        <f>IF(Table2[[#This Row],[rating_count]]&lt;1000,1,0)</f>
        <v>0</v>
      </c>
      <c r="M530" s="4">
        <v>36384</v>
      </c>
      <c r="N530" s="4">
        <f>PRODUCT(F530,M530)</f>
        <v>127307616</v>
      </c>
      <c r="O530" t="s">
        <v>4471</v>
      </c>
      <c r="P530" t="s">
        <v>4472</v>
      </c>
      <c r="Q530" t="s">
        <v>4473</v>
      </c>
      <c r="R530" t="s">
        <v>4474</v>
      </c>
      <c r="S530" t="s">
        <v>4475</v>
      </c>
      <c r="T530" t="s">
        <v>4476</v>
      </c>
      <c r="U530" t="s">
        <v>4477</v>
      </c>
      <c r="V530" t="s">
        <v>4478</v>
      </c>
    </row>
    <row r="531" spans="1:22">
      <c r="A531" t="s">
        <v>4479</v>
      </c>
      <c r="B531" t="s">
        <v>4480</v>
      </c>
      <c r="C531" t="str">
        <f>PROPER(Table2[[#This Row],[product_name_old]])</f>
        <v>Sounce Gold Plated 3.5 Mm Headphone Splitter For Computer 2 Male To 1 Female 3.5Mm Headphone Mic Audio Y Splitter Cable Smartphone Headset To Pc Adapter ‚Äì (Black,20Cm)</v>
      </c>
      <c r="D531" s="14" t="s">
        <v>4481</v>
      </c>
      <c r="E531">
        <v>120</v>
      </c>
      <c r="F531">
        <v>999</v>
      </c>
      <c r="G531" s="2" t="str">
        <f>IF(E531&lt;200,"&lt;₹200",IF(E531&lt;=500,"₹200-₹500","&gt;₹500"))</f>
        <v>&lt;₹200</v>
      </c>
      <c r="H531" s="2">
        <f>IF(I531&gt;=50%,1,0)</f>
        <v>1</v>
      </c>
      <c r="I531" s="1">
        <v>0.88</v>
      </c>
      <c r="J531" s="1">
        <f>(K531)+(M531/1000)</f>
        <v>10.391</v>
      </c>
      <c r="K531">
        <v>3.9</v>
      </c>
      <c r="L531">
        <f>IF(Table2[[#This Row],[rating_count]]&lt;1000,1,0)</f>
        <v>0</v>
      </c>
      <c r="M531" s="4">
        <v>6491</v>
      </c>
      <c r="N531" s="4">
        <f>PRODUCT(F531,M531)</f>
        <v>6484509</v>
      </c>
      <c r="O531" t="s">
        <v>4482</v>
      </c>
      <c r="P531" t="s">
        <v>4483</v>
      </c>
      <c r="Q531" t="s">
        <v>4484</v>
      </c>
      <c r="R531" t="s">
        <v>4485</v>
      </c>
      <c r="S531" t="s">
        <v>4486</v>
      </c>
      <c r="T531" t="s">
        <v>4487</v>
      </c>
      <c r="U531" t="s">
        <v>4488</v>
      </c>
      <c r="V531" t="s">
        <v>4489</v>
      </c>
    </row>
    <row r="532" spans="1:22">
      <c r="A532" t="s">
        <v>4490</v>
      </c>
      <c r="B532" t="s">
        <v>4491</v>
      </c>
      <c r="C532" t="str">
        <f>PROPER(Table2[[#This Row],[product_name_old]])</f>
        <v>Noise Colorfit Ultra 2 Buzz 1.78" Amoled Bluetooth Calling Watch With 368*448Px Always On Display, Premium Metallic Finish, 100+ Watch Faces, 100+ Sports Modes, Health Suite (Jet Black)</v>
      </c>
      <c r="D532" s="14" t="s">
        <v>2919</v>
      </c>
      <c r="E532" s="2">
        <v>3999</v>
      </c>
      <c r="F532" s="2">
        <v>6999</v>
      </c>
      <c r="G532" s="2" t="str">
        <f>IF(E532&lt;200,"&lt;₹200",IF(E532&lt;=500,"₹200-₹500","&gt;₹500"))</f>
        <v>&gt;₹500</v>
      </c>
      <c r="H532" s="2">
        <f>IF(I532&gt;=50%,1,0)</f>
        <v>0</v>
      </c>
      <c r="I532" s="1">
        <v>0.43</v>
      </c>
      <c r="J532" s="1">
        <f>(K532)+(M532/1000)</f>
        <v>14.328999999999999</v>
      </c>
      <c r="K532">
        <v>4.0999999999999996</v>
      </c>
      <c r="L532">
        <f>IF(Table2[[#This Row],[rating_count]]&lt;1000,1,0)</f>
        <v>0</v>
      </c>
      <c r="M532" s="4">
        <v>10229</v>
      </c>
      <c r="N532" s="4">
        <f>PRODUCT(F532,M532)</f>
        <v>71592771</v>
      </c>
      <c r="O532" t="s">
        <v>4492</v>
      </c>
      <c r="P532" t="s">
        <v>4493</v>
      </c>
      <c r="Q532" t="s">
        <v>4494</v>
      </c>
      <c r="R532" t="s">
        <v>4495</v>
      </c>
      <c r="S532" t="s">
        <v>4496</v>
      </c>
      <c r="T532" t="s">
        <v>4497</v>
      </c>
      <c r="U532" t="s">
        <v>4498</v>
      </c>
      <c r="V532" t="s">
        <v>4499</v>
      </c>
    </row>
    <row r="533" spans="1:22">
      <c r="A533" t="s">
        <v>4500</v>
      </c>
      <c r="B533" t="s">
        <v>4088</v>
      </c>
      <c r="C533" t="str">
        <f>PROPER(Table2[[#This Row],[product_name_old]])</f>
        <v>Redmi Note 11 (Horizon Blue, 6Gb Ram, 64Gb Storage)|90Hz Fhd+ Amoled Display | Qualcomm¬Æ Snapdragon‚Ñ¢ 680-6Nm | 33W Charger Included</v>
      </c>
      <c r="D533" s="14" t="s">
        <v>2961</v>
      </c>
      <c r="E533" s="2">
        <v>12999</v>
      </c>
      <c r="F533" s="2">
        <v>18999</v>
      </c>
      <c r="G533" s="2" t="str">
        <f>IF(E533&lt;200,"&lt;₹200",IF(E533&lt;=500,"₹200-₹500","&gt;₹500"))</f>
        <v>&gt;₹500</v>
      </c>
      <c r="H533" s="2">
        <f>IF(I533&gt;=50%,1,0)</f>
        <v>0</v>
      </c>
      <c r="I533" s="1">
        <v>0.32</v>
      </c>
      <c r="J533" s="1">
        <f>(K533)+(M533/1000)</f>
        <v>54.872</v>
      </c>
      <c r="K533">
        <v>4.0999999999999996</v>
      </c>
      <c r="L533">
        <f>IF(Table2[[#This Row],[rating_count]]&lt;1000,1,0)</f>
        <v>0</v>
      </c>
      <c r="M533" s="4">
        <v>50772</v>
      </c>
      <c r="N533" s="4">
        <f>PRODUCT(F533,M533)</f>
        <v>964617228</v>
      </c>
      <c r="O533" t="s">
        <v>4089</v>
      </c>
      <c r="P533" t="s">
        <v>3596</v>
      </c>
      <c r="Q533" t="s">
        <v>3597</v>
      </c>
      <c r="R533" t="s">
        <v>3598</v>
      </c>
      <c r="S533" t="s">
        <v>3599</v>
      </c>
      <c r="T533" t="s">
        <v>3600</v>
      </c>
      <c r="U533" t="s">
        <v>4090</v>
      </c>
      <c r="V533" t="s">
        <v>4501</v>
      </c>
    </row>
    <row r="534" spans="1:22">
      <c r="A534" t="s">
        <v>4502</v>
      </c>
      <c r="B534" t="s">
        <v>4503</v>
      </c>
      <c r="C534" t="str">
        <f>PROPER(Table2[[#This Row],[product_name_old]])</f>
        <v>Spigen Ultra Hybrid Back Cover Case Compatible With Iphone 14 Pro Max (Tpu + Poly Carbonate | Crystal Clear)</v>
      </c>
      <c r="D534" s="14" t="s">
        <v>3898</v>
      </c>
      <c r="E534" s="2">
        <v>1599</v>
      </c>
      <c r="F534" s="2">
        <v>2599</v>
      </c>
      <c r="G534" s="2" t="str">
        <f>IF(E534&lt;200,"&lt;₹200",IF(E534&lt;=500,"₹200-₹500","&gt;₹500"))</f>
        <v>&gt;₹500</v>
      </c>
      <c r="H534" s="2">
        <f>IF(I534&gt;=50%,1,0)</f>
        <v>0</v>
      </c>
      <c r="I534" s="1">
        <v>0.38</v>
      </c>
      <c r="J534" s="1">
        <f>(K534)+(M534/1000)</f>
        <v>6.101</v>
      </c>
      <c r="K534">
        <v>4.3</v>
      </c>
      <c r="L534">
        <f>IF(Table2[[#This Row],[rating_count]]&lt;1000,1,0)</f>
        <v>0</v>
      </c>
      <c r="M534" s="4">
        <v>1801</v>
      </c>
      <c r="N534" s="4">
        <f>PRODUCT(F534,M534)</f>
        <v>4680799</v>
      </c>
      <c r="O534" t="s">
        <v>4504</v>
      </c>
      <c r="P534" t="s">
        <v>4505</v>
      </c>
      <c r="Q534" t="s">
        <v>4506</v>
      </c>
      <c r="R534" t="s">
        <v>4507</v>
      </c>
      <c r="S534" t="s">
        <v>4508</v>
      </c>
      <c r="T534" t="s">
        <v>4509</v>
      </c>
      <c r="U534" t="s">
        <v>4510</v>
      </c>
      <c r="V534" t="s">
        <v>4511</v>
      </c>
    </row>
    <row r="535" spans="1:22">
      <c r="A535" t="s">
        <v>4512</v>
      </c>
      <c r="B535" t="s">
        <v>4513</v>
      </c>
      <c r="C535" t="str">
        <f>PROPER(Table2[[#This Row],[product_name_old]])</f>
        <v>Oraimo 18W Usb &amp; Type-C Dual Output Super Fast Charger Wall Adapter Pe2.0&amp;Quick Charge 3.0 &amp; Power Delivery 3.0 Compatible For Iphone 13/13 Mini/13 Pro Max/12/12 Pro Max, Ipad Mini/Pro, Pixel, Galaxy, Airpods Pro</v>
      </c>
      <c r="D535" s="14" t="s">
        <v>3133</v>
      </c>
      <c r="E535">
        <v>699</v>
      </c>
      <c r="F535" s="2">
        <v>1199</v>
      </c>
      <c r="G535" s="2" t="str">
        <f>IF(E535&lt;200,"&lt;₹200",IF(E535&lt;=500,"₹200-₹500","&gt;₹500"))</f>
        <v>&gt;₹500</v>
      </c>
      <c r="H535" s="2">
        <f>IF(I535&gt;=50%,1,0)</f>
        <v>0</v>
      </c>
      <c r="I535" s="1">
        <v>0.42</v>
      </c>
      <c r="J535" s="1">
        <f>(K535)+(M535/1000)</f>
        <v>18.404</v>
      </c>
      <c r="K535">
        <v>4</v>
      </c>
      <c r="L535">
        <f>IF(Table2[[#This Row],[rating_count]]&lt;1000,1,0)</f>
        <v>0</v>
      </c>
      <c r="M535" s="4">
        <v>14404</v>
      </c>
      <c r="N535" s="4">
        <f>PRODUCT(F535,M535)</f>
        <v>17270396</v>
      </c>
      <c r="O535" t="s">
        <v>4514</v>
      </c>
      <c r="P535" t="s">
        <v>3611</v>
      </c>
      <c r="Q535" t="s">
        <v>3612</v>
      </c>
      <c r="R535" t="s">
        <v>3613</v>
      </c>
      <c r="S535" t="s">
        <v>3614</v>
      </c>
      <c r="T535" t="s">
        <v>3615</v>
      </c>
      <c r="U535" t="s">
        <v>4515</v>
      </c>
      <c r="V535" t="s">
        <v>4516</v>
      </c>
    </row>
    <row r="536" spans="1:22">
      <c r="A536" t="s">
        <v>4517</v>
      </c>
      <c r="B536" t="s">
        <v>4518</v>
      </c>
      <c r="C536" t="str">
        <f>PROPER(Table2[[#This Row],[product_name_old]])</f>
        <v>Lapster 12Pcs Spiral Cable Protectors For Charger, Wires, Data Charger Cable Protector For Computers, Cell Phones Etc.(Grey)</v>
      </c>
      <c r="D536" s="14" t="s">
        <v>4519</v>
      </c>
      <c r="E536">
        <v>99</v>
      </c>
      <c r="F536">
        <v>999</v>
      </c>
      <c r="G536" s="2" t="str">
        <f>IF(E536&lt;200,"&lt;₹200",IF(E536&lt;=500,"₹200-₹500","&gt;₹500"))</f>
        <v>&lt;₹200</v>
      </c>
      <c r="H536" s="2">
        <f>IF(I536&gt;=50%,1,0)</f>
        <v>1</v>
      </c>
      <c r="I536" s="1">
        <v>0.9</v>
      </c>
      <c r="J536" s="1">
        <f>(K536)+(M536/1000)</f>
        <v>4.7050000000000001</v>
      </c>
      <c r="K536">
        <v>4.4000000000000004</v>
      </c>
      <c r="L536">
        <f>IF(Table2[[#This Row],[rating_count]]&lt;1000,1,0)</f>
        <v>1</v>
      </c>
      <c r="M536" s="4">
        <v>305</v>
      </c>
      <c r="N536" s="4">
        <f>PRODUCT(F536,M536)</f>
        <v>304695</v>
      </c>
      <c r="O536" t="s">
        <v>4520</v>
      </c>
      <c r="P536" t="s">
        <v>4521</v>
      </c>
      <c r="Q536" t="s">
        <v>4522</v>
      </c>
      <c r="R536" t="s">
        <v>4523</v>
      </c>
      <c r="S536" t="s">
        <v>4524</v>
      </c>
      <c r="T536" t="s">
        <v>4525</v>
      </c>
      <c r="U536" t="s">
        <v>4526</v>
      </c>
      <c r="V536" t="s">
        <v>4527</v>
      </c>
    </row>
    <row r="537" spans="1:22">
      <c r="A537" t="s">
        <v>4528</v>
      </c>
      <c r="B537" t="s">
        <v>4529</v>
      </c>
      <c r="C537" t="str">
        <f>PROPER(Table2[[#This Row],[product_name_old]])</f>
        <v>Mi Redmi 9I Sport (Carbon Black, 64 Gb) (4 Gb Ram)</v>
      </c>
      <c r="D537" s="14" t="s">
        <v>2961</v>
      </c>
      <c r="E537" s="2">
        <v>7915</v>
      </c>
      <c r="F537" s="2">
        <v>9999</v>
      </c>
      <c r="G537" s="2" t="str">
        <f>IF(E537&lt;200,"&lt;₹200",IF(E537&lt;=500,"₹200-₹500","&gt;₹500"))</f>
        <v>&gt;₹500</v>
      </c>
      <c r="H537" s="2">
        <f>IF(I537&gt;=50%,1,0)</f>
        <v>0</v>
      </c>
      <c r="I537" s="1">
        <v>0.21</v>
      </c>
      <c r="J537" s="1">
        <f>(K537)+(M537/1000)</f>
        <v>5.6760000000000002</v>
      </c>
      <c r="K537">
        <v>4.3</v>
      </c>
      <c r="L537">
        <f>IF(Table2[[#This Row],[rating_count]]&lt;1000,1,0)</f>
        <v>0</v>
      </c>
      <c r="M537" s="4">
        <v>1376</v>
      </c>
      <c r="N537" s="4">
        <f>PRODUCT(F537,M537)</f>
        <v>13758624</v>
      </c>
      <c r="O537" t="s">
        <v>4530</v>
      </c>
      <c r="P537" t="s">
        <v>4531</v>
      </c>
      <c r="Q537" t="s">
        <v>4532</v>
      </c>
      <c r="R537" t="s">
        <v>4533</v>
      </c>
      <c r="S537" t="s">
        <v>4534</v>
      </c>
      <c r="T537" t="s">
        <v>4535</v>
      </c>
      <c r="U537" t="s">
        <v>4536</v>
      </c>
      <c r="V537" t="s">
        <v>4537</v>
      </c>
    </row>
    <row r="538" spans="1:22">
      <c r="A538" t="s">
        <v>4538</v>
      </c>
      <c r="B538" t="s">
        <v>4539</v>
      </c>
      <c r="C538" t="str">
        <f>PROPER(Table2[[#This Row],[product_name_old]])</f>
        <v>Fire-Boltt Ninja 3 Smartwatch Full Touch 1.69 " &amp; 60 Sports Modes With Ip68, Sp02 Tracking, Over 100 Cloud Based Watch Faces ( Green )</v>
      </c>
      <c r="D538" s="14" t="s">
        <v>2919</v>
      </c>
      <c r="E538" s="2">
        <v>1499</v>
      </c>
      <c r="F538" s="2">
        <v>7999</v>
      </c>
      <c r="G538" s="2" t="str">
        <f>IF(E538&lt;200,"&lt;₹200",IF(E538&lt;=500,"₹200-₹500","&gt;₹500"))</f>
        <v>&gt;₹500</v>
      </c>
      <c r="H538" s="2">
        <f>IF(I538&gt;=50%,1,0)</f>
        <v>1</v>
      </c>
      <c r="I538" s="1">
        <v>0.81</v>
      </c>
      <c r="J538" s="1">
        <f>(K538)+(M538/1000)</f>
        <v>26.838000000000001</v>
      </c>
      <c r="K538">
        <v>4.2</v>
      </c>
      <c r="L538">
        <f>IF(Table2[[#This Row],[rating_count]]&lt;1000,1,0)</f>
        <v>0</v>
      </c>
      <c r="M538" s="4">
        <v>22638</v>
      </c>
      <c r="N538" s="4">
        <f>PRODUCT(F538,M538)</f>
        <v>181081362</v>
      </c>
      <c r="O538" t="s">
        <v>4540</v>
      </c>
      <c r="P538" t="s">
        <v>3155</v>
      </c>
      <c r="Q538" t="s">
        <v>3156</v>
      </c>
      <c r="R538" t="s">
        <v>3157</v>
      </c>
      <c r="S538" t="s">
        <v>3158</v>
      </c>
      <c r="T538" t="s">
        <v>3159</v>
      </c>
      <c r="U538" t="s">
        <v>4541</v>
      </c>
      <c r="V538" t="s">
        <v>4542</v>
      </c>
    </row>
    <row r="539" spans="1:22">
      <c r="A539" t="s">
        <v>4543</v>
      </c>
      <c r="B539" t="s">
        <v>4544</v>
      </c>
      <c r="C539" t="str">
        <f>PROPER(Table2[[#This Row],[product_name_old]])</f>
        <v>Lava A1 Josh 21(Blue Silver) -Dual Sim,Call Blink Notification,Military Grade Certified With 4 Day Battery Backup, Keypad Mobile</v>
      </c>
      <c r="D539" s="14" t="s">
        <v>3016</v>
      </c>
      <c r="E539" s="2">
        <v>1055</v>
      </c>
      <c r="F539" s="2">
        <v>1249</v>
      </c>
      <c r="G539" s="2" t="str">
        <f>IF(E539&lt;200,"&lt;₹200",IF(E539&lt;=500,"₹200-₹500","&gt;₹500"))</f>
        <v>&gt;₹500</v>
      </c>
      <c r="H539" s="2">
        <f>IF(I539&gt;=50%,1,0)</f>
        <v>0</v>
      </c>
      <c r="I539" s="1">
        <v>0.16</v>
      </c>
      <c r="J539" s="1">
        <f>(K539)+(M539/1000)</f>
        <v>6.1519999999999992</v>
      </c>
      <c r="K539">
        <v>3.8</v>
      </c>
      <c r="L539">
        <f>IF(Table2[[#This Row],[rating_count]]&lt;1000,1,0)</f>
        <v>0</v>
      </c>
      <c r="M539" s="4">
        <v>2352</v>
      </c>
      <c r="N539" s="4">
        <f>PRODUCT(F539,M539)</f>
        <v>2937648</v>
      </c>
      <c r="O539" t="s">
        <v>4545</v>
      </c>
      <c r="P539" t="s">
        <v>4546</v>
      </c>
      <c r="Q539" t="s">
        <v>4547</v>
      </c>
      <c r="R539" t="s">
        <v>4548</v>
      </c>
      <c r="S539" t="s">
        <v>4549</v>
      </c>
      <c r="T539" t="s">
        <v>4550</v>
      </c>
      <c r="U539" t="s">
        <v>4551</v>
      </c>
      <c r="V539" t="s">
        <v>4552</v>
      </c>
    </row>
    <row r="540" spans="1:22">
      <c r="A540" t="s">
        <v>4553</v>
      </c>
      <c r="B540" t="s">
        <v>4554</v>
      </c>
      <c r="C540" t="str">
        <f>PROPER(Table2[[#This Row],[product_name_old]])</f>
        <v>Popio Tempered Glass Compatible For Iphone 13 / Iphone 13 Pro/Iphone 14 (Transparent) Edge To Edge Full Screen Coverage With Installation Kit, Pack Of 2</v>
      </c>
      <c r="D540" s="14" t="s">
        <v>3720</v>
      </c>
      <c r="E540">
        <v>150</v>
      </c>
      <c r="F540">
        <v>599</v>
      </c>
      <c r="G540" s="2" t="str">
        <f>IF(E540&lt;200,"&lt;₹200",IF(E540&lt;=500,"₹200-₹500","&gt;₹500"))</f>
        <v>&lt;₹200</v>
      </c>
      <c r="H540" s="2">
        <f>IF(I540&gt;=50%,1,0)</f>
        <v>1</v>
      </c>
      <c r="I540" s="1">
        <v>0.75</v>
      </c>
      <c r="J540" s="1">
        <f>(K540)+(M540/1000)</f>
        <v>5.0139999999999993</v>
      </c>
      <c r="K540">
        <v>4.3</v>
      </c>
      <c r="L540">
        <f>IF(Table2[[#This Row],[rating_count]]&lt;1000,1,0)</f>
        <v>1</v>
      </c>
      <c r="M540" s="4">
        <v>714</v>
      </c>
      <c r="N540" s="4">
        <f>PRODUCT(F540,M540)</f>
        <v>427686</v>
      </c>
      <c r="O540" t="s">
        <v>4555</v>
      </c>
      <c r="P540" t="s">
        <v>4556</v>
      </c>
      <c r="Q540" t="s">
        <v>4557</v>
      </c>
      <c r="R540" t="s">
        <v>4558</v>
      </c>
      <c r="S540" t="s">
        <v>4559</v>
      </c>
      <c r="T540" t="s">
        <v>4560</v>
      </c>
      <c r="U540" t="s">
        <v>4561</v>
      </c>
      <c r="V540" t="s">
        <v>4562</v>
      </c>
    </row>
    <row r="541" spans="1:22">
      <c r="A541" t="s">
        <v>4563</v>
      </c>
      <c r="B541" t="s">
        <v>4564</v>
      </c>
      <c r="C541" t="str">
        <f>PROPER(Table2[[#This Row],[product_name_old]])</f>
        <v>Amozo Ultra Hybrid Camera And Drop Protection Back Cover Case For Iphone 13 (Polycarbonate| Back Transparent - Sides Black)</v>
      </c>
      <c r="D541" s="14" t="s">
        <v>3898</v>
      </c>
      <c r="E541">
        <v>474</v>
      </c>
      <c r="F541" s="2">
        <v>1799</v>
      </c>
      <c r="G541" s="2" t="str">
        <f>IF(E541&lt;200,"&lt;₹200",IF(E541&lt;=500,"₹200-₹500","&gt;₹500"))</f>
        <v>₹200-₹500</v>
      </c>
      <c r="H541" s="2">
        <f>IF(I541&gt;=50%,1,0)</f>
        <v>1</v>
      </c>
      <c r="I541" s="1">
        <v>0.74</v>
      </c>
      <c r="J541" s="1">
        <f>(K541)+(M541/1000)</f>
        <v>5.7539999999999996</v>
      </c>
      <c r="K541">
        <v>4.3</v>
      </c>
      <c r="L541">
        <f>IF(Table2[[#This Row],[rating_count]]&lt;1000,1,0)</f>
        <v>0</v>
      </c>
      <c r="M541" s="4">
        <v>1454</v>
      </c>
      <c r="N541" s="4">
        <f>PRODUCT(F541,M541)</f>
        <v>2615746</v>
      </c>
      <c r="O541" t="s">
        <v>4565</v>
      </c>
      <c r="P541" t="s">
        <v>4566</v>
      </c>
      <c r="Q541" t="s">
        <v>4567</v>
      </c>
      <c r="R541" t="s">
        <v>4568</v>
      </c>
      <c r="S541" t="s">
        <v>4569</v>
      </c>
      <c r="T541" t="s">
        <v>12744</v>
      </c>
      <c r="U541" t="s">
        <v>4570</v>
      </c>
      <c r="V541" t="s">
        <v>4571</v>
      </c>
    </row>
    <row r="542" spans="1:22">
      <c r="A542" t="s">
        <v>4572</v>
      </c>
      <c r="B542" t="s">
        <v>4573</v>
      </c>
      <c r="C542" t="str">
        <f>PROPER(Table2[[#This Row],[product_name_old]])</f>
        <v>Flix Usb Charger,Flix (Beetel) Bolt 2.4 Dual Poart,5V/2.4A/12W Usb Wall Charger Fast Charging,Adapter For Android/Iphone 11/Xs/Xs Max/Xr/X/8/7/6/Plus,Ipad Pro/Air 2/Mini 3/4,Samsung S4/S5 &amp; More-Black</v>
      </c>
      <c r="D542" s="14" t="s">
        <v>3133</v>
      </c>
      <c r="E542">
        <v>239</v>
      </c>
      <c r="F542">
        <v>599</v>
      </c>
      <c r="G542" s="2" t="str">
        <f>IF(E542&lt;200,"&lt;₹200",IF(E542&lt;=500,"₹200-₹500","&gt;₹500"))</f>
        <v>₹200-₹500</v>
      </c>
      <c r="H542" s="2">
        <f>IF(I542&gt;=50%,1,0)</f>
        <v>1</v>
      </c>
      <c r="I542" s="1">
        <v>0.6</v>
      </c>
      <c r="J542" s="1">
        <f>(K542)+(M542/1000)</f>
        <v>6.0469999999999997</v>
      </c>
      <c r="K542">
        <v>3.9</v>
      </c>
      <c r="L542">
        <f>IF(Table2[[#This Row],[rating_count]]&lt;1000,1,0)</f>
        <v>0</v>
      </c>
      <c r="M542" s="4">
        <v>2147</v>
      </c>
      <c r="N542" s="4">
        <f>PRODUCT(F542,M542)</f>
        <v>1286053</v>
      </c>
      <c r="O542" t="s">
        <v>4574</v>
      </c>
      <c r="P542" t="s">
        <v>4186</v>
      </c>
      <c r="Q542" t="s">
        <v>4187</v>
      </c>
      <c r="R542" t="s">
        <v>4188</v>
      </c>
      <c r="S542" t="s">
        <v>4189</v>
      </c>
      <c r="T542" t="s">
        <v>4190</v>
      </c>
      <c r="U542" t="s">
        <v>4575</v>
      </c>
      <c r="V542" t="s">
        <v>4576</v>
      </c>
    </row>
    <row r="543" spans="1:22">
      <c r="A543" t="s">
        <v>4577</v>
      </c>
      <c r="B543" t="s">
        <v>4578</v>
      </c>
      <c r="C543" t="str">
        <f>PROPER(Table2[[#This Row],[product_name_old]])</f>
        <v>Redmi 9A Sport (Coral Green, 3Gb Ram, 32Gb Storage) | 2Ghz Octa-Core Helio G25 Processor | 5000 Mah Battery</v>
      </c>
      <c r="D543" s="14" t="s">
        <v>2961</v>
      </c>
      <c r="E543" s="2">
        <v>7499</v>
      </c>
      <c r="F543" s="2">
        <v>9499</v>
      </c>
      <c r="G543" s="2" t="str">
        <f>IF(E543&lt;200,"&lt;₹200",IF(E543&lt;=500,"₹200-₹500","&gt;₹500"))</f>
        <v>&gt;₹500</v>
      </c>
      <c r="H543" s="2">
        <f>IF(I543&gt;=50%,1,0)</f>
        <v>0</v>
      </c>
      <c r="I543" s="1">
        <v>0.21</v>
      </c>
      <c r="J543" s="1">
        <f>(K543)+(M543/1000)</f>
        <v>317.93200000000002</v>
      </c>
      <c r="K543">
        <v>4.0999999999999996</v>
      </c>
      <c r="L543">
        <f>IF(Table2[[#This Row],[rating_count]]&lt;1000,1,0)</f>
        <v>0</v>
      </c>
      <c r="M543" s="4">
        <v>313832</v>
      </c>
      <c r="N543" s="4">
        <f>PRODUCT(F543,M543)</f>
        <v>2981090168</v>
      </c>
      <c r="O543" t="s">
        <v>4579</v>
      </c>
      <c r="P543" t="s">
        <v>3222</v>
      </c>
      <c r="Q543" t="s">
        <v>3223</v>
      </c>
      <c r="R543" t="s">
        <v>3224</v>
      </c>
      <c r="S543" t="s">
        <v>3225</v>
      </c>
      <c r="T543" t="s">
        <v>3226</v>
      </c>
      <c r="U543" t="s">
        <v>3232</v>
      </c>
      <c r="V543" t="s">
        <v>4580</v>
      </c>
    </row>
    <row r="544" spans="1:22">
      <c r="A544" t="s">
        <v>4581</v>
      </c>
      <c r="B544" t="s">
        <v>4582</v>
      </c>
      <c r="C544" t="str">
        <f>PROPER(Table2[[#This Row],[product_name_old]])</f>
        <v>Prolet Classic Bumper Case Cover For Samsung Galaxy Watch 4 44Mm Tpu Plated Full Screen Protector (Black)</v>
      </c>
      <c r="D544" s="14" t="s">
        <v>2919</v>
      </c>
      <c r="E544">
        <v>265</v>
      </c>
      <c r="F544">
        <v>999</v>
      </c>
      <c r="G544" s="2" t="str">
        <f>IF(E544&lt;200,"&lt;₹200",IF(E544&lt;=500,"₹200-₹500","&gt;₹500"))</f>
        <v>₹200-₹500</v>
      </c>
      <c r="H544" s="2">
        <f>IF(I544&gt;=50%,1,0)</f>
        <v>1</v>
      </c>
      <c r="I544" s="1">
        <v>0.73</v>
      </c>
      <c r="J544" s="1">
        <f>(K544)+(M544/1000)</f>
        <v>4.165</v>
      </c>
      <c r="K544">
        <v>3.7</v>
      </c>
      <c r="L544">
        <f>IF(Table2[[#This Row],[rating_count]]&lt;1000,1,0)</f>
        <v>1</v>
      </c>
      <c r="M544" s="4">
        <v>465</v>
      </c>
      <c r="N544" s="4">
        <f>PRODUCT(F544,M544)</f>
        <v>464535</v>
      </c>
      <c r="O544" t="s">
        <v>4583</v>
      </c>
      <c r="P544" t="s">
        <v>4584</v>
      </c>
      <c r="Q544" t="s">
        <v>4585</v>
      </c>
      <c r="R544" t="s">
        <v>4586</v>
      </c>
      <c r="S544" t="s">
        <v>4587</v>
      </c>
      <c r="T544" t="s">
        <v>4588</v>
      </c>
      <c r="U544" t="s">
        <v>4589</v>
      </c>
      <c r="V544" t="s">
        <v>4590</v>
      </c>
    </row>
    <row r="545" spans="1:22">
      <c r="A545" t="s">
        <v>4591</v>
      </c>
      <c r="B545" t="s">
        <v>4592</v>
      </c>
      <c r="C545" t="str">
        <f>PROPER(Table2[[#This Row],[product_name_old]])</f>
        <v>Samsung Galaxy S20 Fe 5G (Cloud Navy, 8Gb Ram, 128Gb Storage) With No Cost Emi &amp; Additional Exchange Offers</v>
      </c>
      <c r="D545" s="14" t="s">
        <v>2961</v>
      </c>
      <c r="E545" s="2">
        <v>37990</v>
      </c>
      <c r="F545" s="2">
        <v>74999</v>
      </c>
      <c r="G545" s="2" t="str">
        <f>IF(E545&lt;200,"&lt;₹200",IF(E545&lt;=500,"₹200-₹500","&gt;₹500"))</f>
        <v>&gt;₹500</v>
      </c>
      <c r="H545" s="2">
        <f>IF(I545&gt;=50%,1,0)</f>
        <v>0</v>
      </c>
      <c r="I545" s="1">
        <v>0.49</v>
      </c>
      <c r="J545" s="1">
        <f>(K545)+(M545/1000)</f>
        <v>31.99</v>
      </c>
      <c r="K545">
        <v>4.2</v>
      </c>
      <c r="L545">
        <f>IF(Table2[[#This Row],[rating_count]]&lt;1000,1,0)</f>
        <v>0</v>
      </c>
      <c r="M545" s="4">
        <v>27790</v>
      </c>
      <c r="N545" s="4">
        <f>PRODUCT(F545,M545)</f>
        <v>2084222210</v>
      </c>
      <c r="O545" t="s">
        <v>4593</v>
      </c>
      <c r="P545" t="s">
        <v>4594</v>
      </c>
      <c r="Q545" t="s">
        <v>4595</v>
      </c>
      <c r="R545" t="s">
        <v>4596</v>
      </c>
      <c r="S545" t="s">
        <v>4597</v>
      </c>
      <c r="T545" t="s">
        <v>4598</v>
      </c>
      <c r="U545" t="s">
        <v>4599</v>
      </c>
      <c r="V545" t="s">
        <v>4600</v>
      </c>
    </row>
    <row r="546" spans="1:22">
      <c r="A546" t="s">
        <v>4601</v>
      </c>
      <c r="B546" t="s">
        <v>4602</v>
      </c>
      <c r="C546" t="str">
        <f>PROPER(Table2[[#This Row],[product_name_old]])</f>
        <v>Wecool S5 Long Selfie Stick, With Large Reinforced Tripod Stand Up To 61 Inch / 156 Cms, Ultra Long Multi Function Bluetooth Selfie Stick With 1/4 Screw Compatible With Gopro, Camera, And Ring Light</v>
      </c>
      <c r="D546" s="14" t="s">
        <v>3392</v>
      </c>
      <c r="E546" s="2">
        <v>1799</v>
      </c>
      <c r="F546" s="2">
        <v>3999</v>
      </c>
      <c r="G546" s="2" t="str">
        <f>IF(E546&lt;200,"&lt;₹200",IF(E546&lt;=500,"₹200-₹500","&gt;₹500"))</f>
        <v>&gt;₹500</v>
      </c>
      <c r="H546" s="2">
        <f>IF(I546&gt;=50%,1,0)</f>
        <v>1</v>
      </c>
      <c r="I546" s="1">
        <v>0.55000000000000004</v>
      </c>
      <c r="J546" s="1">
        <f>(K546)+(M546/1000)</f>
        <v>4.8449999999999998</v>
      </c>
      <c r="K546">
        <v>4.5999999999999996</v>
      </c>
      <c r="L546">
        <f>IF(Table2[[#This Row],[rating_count]]&lt;1000,1,0)</f>
        <v>1</v>
      </c>
      <c r="M546" s="4">
        <v>245</v>
      </c>
      <c r="N546" s="4">
        <f>PRODUCT(F546,M546)</f>
        <v>979755</v>
      </c>
      <c r="O546" t="s">
        <v>4603</v>
      </c>
      <c r="P546" t="s">
        <v>4604</v>
      </c>
      <c r="Q546" t="s">
        <v>4605</v>
      </c>
      <c r="R546" t="s">
        <v>4606</v>
      </c>
      <c r="S546" t="s">
        <v>4607</v>
      </c>
      <c r="T546" t="s">
        <v>4608</v>
      </c>
      <c r="U546" t="s">
        <v>4609</v>
      </c>
      <c r="V546" t="s">
        <v>4610</v>
      </c>
    </row>
    <row r="547" spans="1:22">
      <c r="A547" t="s">
        <v>4611</v>
      </c>
      <c r="B547" t="s">
        <v>4612</v>
      </c>
      <c r="C547" t="str">
        <f>PROPER(Table2[[#This Row],[product_name_old]])</f>
        <v>Poco C31 (Royal Blue, 64 Gb) (4 Gb Ram)</v>
      </c>
      <c r="D547" s="14" t="s">
        <v>2961</v>
      </c>
      <c r="E547" s="2">
        <v>8499</v>
      </c>
      <c r="F547" s="2">
        <v>11999</v>
      </c>
      <c r="G547" s="2" t="str">
        <f>IF(E547&lt;200,"&lt;₹200",IF(E547&lt;=500,"₹200-₹500","&gt;₹500"))</f>
        <v>&gt;₹500</v>
      </c>
      <c r="H547" s="2">
        <f>IF(I547&gt;=50%,1,0)</f>
        <v>0</v>
      </c>
      <c r="I547" s="1">
        <v>0.28999999999999998</v>
      </c>
      <c r="J547" s="1">
        <f>(K547)+(M547/1000)</f>
        <v>4.1760000000000002</v>
      </c>
      <c r="K547">
        <v>3.9</v>
      </c>
      <c r="L547">
        <f>IF(Table2[[#This Row],[rating_count]]&lt;1000,1,0)</f>
        <v>1</v>
      </c>
      <c r="M547" s="4">
        <v>276</v>
      </c>
      <c r="N547" s="4">
        <f>PRODUCT(F547,M547)</f>
        <v>3311724</v>
      </c>
      <c r="O547" t="s">
        <v>4613</v>
      </c>
      <c r="P547" t="s">
        <v>4614</v>
      </c>
      <c r="Q547" t="s">
        <v>4615</v>
      </c>
      <c r="R547" t="s">
        <v>4616</v>
      </c>
      <c r="S547" t="s">
        <v>4617</v>
      </c>
      <c r="T547" t="s">
        <v>4618</v>
      </c>
      <c r="U547" t="s">
        <v>4619</v>
      </c>
      <c r="V547" t="s">
        <v>4620</v>
      </c>
    </row>
    <row r="548" spans="1:22">
      <c r="A548" t="s">
        <v>4621</v>
      </c>
      <c r="B548" t="s">
        <v>4622</v>
      </c>
      <c r="C548" t="str">
        <f>PROPER(Table2[[#This Row],[product_name_old]])</f>
        <v>Noise Colorfit Pulse Grand Smart Watch With 1.69"(4.29Cm) Hd Display, 60 Sports Modes, 150 Watch Faces, Fast Charge, Spo2, Stress, Sleep, Heart Rate Monitoring &amp; Ip68 Waterproof (Electric Blue)</v>
      </c>
      <c r="D548" s="14" t="s">
        <v>2919</v>
      </c>
      <c r="E548" s="2">
        <v>1999</v>
      </c>
      <c r="F548" s="2">
        <v>3999</v>
      </c>
      <c r="G548" s="2" t="str">
        <f>IF(E548&lt;200,"&lt;₹200",IF(E548&lt;=500,"₹200-₹500","&gt;₹500"))</f>
        <v>&gt;₹500</v>
      </c>
      <c r="H548" s="2">
        <f>IF(I548&gt;=50%,1,0)</f>
        <v>1</v>
      </c>
      <c r="I548" s="1">
        <v>0.5</v>
      </c>
      <c r="J548" s="1">
        <f>(K548)+(M548/1000)</f>
        <v>34.254000000000005</v>
      </c>
      <c r="K548">
        <v>4</v>
      </c>
      <c r="L548">
        <f>IF(Table2[[#This Row],[rating_count]]&lt;1000,1,0)</f>
        <v>0</v>
      </c>
      <c r="M548" s="4">
        <v>30254</v>
      </c>
      <c r="N548" s="4">
        <f>PRODUCT(F548,M548)</f>
        <v>120985746</v>
      </c>
      <c r="O548" t="s">
        <v>4623</v>
      </c>
      <c r="P548" t="s">
        <v>4624</v>
      </c>
      <c r="Q548" t="s">
        <v>4625</v>
      </c>
      <c r="R548" t="s">
        <v>4626</v>
      </c>
      <c r="S548" t="s">
        <v>4627</v>
      </c>
      <c r="T548" t="s">
        <v>4628</v>
      </c>
      <c r="U548" t="s">
        <v>4629</v>
      </c>
      <c r="V548" t="s">
        <v>4630</v>
      </c>
    </row>
    <row r="549" spans="1:22">
      <c r="A549" t="s">
        <v>4631</v>
      </c>
      <c r="B549" t="s">
        <v>3250</v>
      </c>
      <c r="C549" t="str">
        <f>PROPER(Table2[[#This Row],[product_name_old]])</f>
        <v>Fire-Boltt Visionary 1.78" Amoled Bluetooth Calling Smartwatch With 368*448 Pixel Resolution 100+ Sports Mode, Tws Connection, Voice Assistance, Spo2 &amp; Heart Rate Monitoring</v>
      </c>
      <c r="D549" s="14" t="s">
        <v>2919</v>
      </c>
      <c r="E549" s="2">
        <v>3999</v>
      </c>
      <c r="F549" s="2">
        <v>17999</v>
      </c>
      <c r="G549" s="2" t="str">
        <f>IF(E549&lt;200,"&lt;₹200",IF(E549&lt;=500,"₹200-₹500","&gt;₹500"))</f>
        <v>&gt;₹500</v>
      </c>
      <c r="H549" s="2">
        <f>IF(I549&gt;=50%,1,0)</f>
        <v>1</v>
      </c>
      <c r="I549" s="1">
        <v>0.78</v>
      </c>
      <c r="J549" s="1">
        <f>(K549)+(M549/1000)</f>
        <v>21.461000000000002</v>
      </c>
      <c r="K549">
        <v>4.3</v>
      </c>
      <c r="L549">
        <f>IF(Table2[[#This Row],[rating_count]]&lt;1000,1,0)</f>
        <v>0</v>
      </c>
      <c r="M549" s="4">
        <v>17161</v>
      </c>
      <c r="N549" s="4">
        <f>PRODUCT(F549,M549)</f>
        <v>308880839</v>
      </c>
      <c r="O549" t="s">
        <v>4632</v>
      </c>
      <c r="P549" t="s">
        <v>3252</v>
      </c>
      <c r="Q549" t="s">
        <v>3253</v>
      </c>
      <c r="R549" t="s">
        <v>3254</v>
      </c>
      <c r="S549" t="s">
        <v>3255</v>
      </c>
      <c r="T549" t="s">
        <v>3256</v>
      </c>
      <c r="U549" t="s">
        <v>4633</v>
      </c>
      <c r="V549" t="s">
        <v>4634</v>
      </c>
    </row>
    <row r="550" spans="1:22">
      <c r="A550" t="s">
        <v>4635</v>
      </c>
      <c r="B550" t="s">
        <v>4636</v>
      </c>
      <c r="C550" t="str">
        <f>PROPER(Table2[[#This Row],[product_name_old]])</f>
        <v>Amazon Basics 2 Amp Usb Wall Charger &amp; Micro Usb Cable (White)</v>
      </c>
      <c r="D550" s="14" t="s">
        <v>3133</v>
      </c>
      <c r="E550">
        <v>219</v>
      </c>
      <c r="F550">
        <v>499</v>
      </c>
      <c r="G550" s="2" t="str">
        <f>IF(E550&lt;200,"&lt;₹200",IF(E550&lt;=500,"₹200-₹500","&gt;₹500"))</f>
        <v>₹200-₹500</v>
      </c>
      <c r="H550" s="2">
        <f>IF(I550&gt;=50%,1,0)</f>
        <v>1</v>
      </c>
      <c r="I550" s="1">
        <v>0.56000000000000005</v>
      </c>
      <c r="J550" s="1">
        <f>(K550)+(M550/1000)</f>
        <v>4.4140000000000006</v>
      </c>
      <c r="K550">
        <v>4.4000000000000004</v>
      </c>
      <c r="L550">
        <f>IF(Table2[[#This Row],[rating_count]]&lt;1000,1,0)</f>
        <v>1</v>
      </c>
      <c r="M550" s="4">
        <v>14</v>
      </c>
      <c r="N550" s="4">
        <f>PRODUCT(F550,M550)</f>
        <v>6986</v>
      </c>
      <c r="O550" t="s">
        <v>4637</v>
      </c>
      <c r="P550" t="s">
        <v>4638</v>
      </c>
      <c r="Q550" t="s">
        <v>4639</v>
      </c>
      <c r="R550" t="s">
        <v>4640</v>
      </c>
      <c r="S550" t="s">
        <v>4641</v>
      </c>
      <c r="T550" t="s">
        <v>4642</v>
      </c>
      <c r="U550" t="s">
        <v>4643</v>
      </c>
      <c r="V550" t="s">
        <v>4644</v>
      </c>
    </row>
    <row r="551" spans="1:22">
      <c r="A551" t="s">
        <v>4645</v>
      </c>
      <c r="B551" t="s">
        <v>4646</v>
      </c>
      <c r="C551" t="str">
        <f>PROPER(Table2[[#This Row],[product_name_old]])</f>
        <v>Mobilife Bluetooth Extendable Selfie Stick With Tripod Stand And Wireless Remote,3-In-1 Multifunctional Selfie Stick Tripod For Iphone Samsung Mi Realme Oppo Vivo Google More,Black</v>
      </c>
      <c r="D551" s="14" t="s">
        <v>3392</v>
      </c>
      <c r="E551">
        <v>599</v>
      </c>
      <c r="F551" s="2">
        <v>1399</v>
      </c>
      <c r="G551" s="2" t="str">
        <f>IF(E551&lt;200,"&lt;₹200",IF(E551&lt;=500,"₹200-₹500","&gt;₹500"))</f>
        <v>&gt;₹500</v>
      </c>
      <c r="H551" s="2">
        <f>IF(I551&gt;=50%,1,0)</f>
        <v>1</v>
      </c>
      <c r="I551" s="1">
        <v>0.56999999999999995</v>
      </c>
      <c r="J551" s="1">
        <f>(K551)+(M551/1000)</f>
        <v>18.66</v>
      </c>
      <c r="K551">
        <v>4.0999999999999996</v>
      </c>
      <c r="L551">
        <f>IF(Table2[[#This Row],[rating_count]]&lt;1000,1,0)</f>
        <v>0</v>
      </c>
      <c r="M551" s="4">
        <v>14560</v>
      </c>
      <c r="N551" s="4">
        <f>PRODUCT(F551,M551)</f>
        <v>20369440</v>
      </c>
      <c r="O551" t="s">
        <v>4647</v>
      </c>
      <c r="P551" t="s">
        <v>4648</v>
      </c>
      <c r="Q551" t="s">
        <v>4649</v>
      </c>
      <c r="R551" t="s">
        <v>4650</v>
      </c>
      <c r="S551" t="s">
        <v>4651</v>
      </c>
      <c r="T551" t="s">
        <v>4652</v>
      </c>
      <c r="U551" t="s">
        <v>4653</v>
      </c>
      <c r="V551" t="s">
        <v>4654</v>
      </c>
    </row>
    <row r="552" spans="1:22">
      <c r="A552" t="s">
        <v>4655</v>
      </c>
      <c r="B552" t="s">
        <v>4656</v>
      </c>
      <c r="C552" t="str">
        <f>PROPER(Table2[[#This Row],[product_name_old]])</f>
        <v>Ambrane 27000Mah Power Bank, 20W Fast Charging, Triple Output, Type C Pd (Input &amp; Output), Quick Charge, Li-Polymer, Multi-Layer Protection For Iphone, Smartphones &amp; Other Devices (Stylo Pro, Black)</v>
      </c>
      <c r="D552" s="14" t="s">
        <v>2950</v>
      </c>
      <c r="E552" s="2">
        <v>2499</v>
      </c>
      <c r="F552" s="2">
        <v>2999</v>
      </c>
      <c r="G552" s="2" t="str">
        <f>IF(E552&lt;200,"&lt;₹200",IF(E552&lt;=500,"₹200-₹500","&gt;₹500"))</f>
        <v>&gt;₹500</v>
      </c>
      <c r="H552" s="2">
        <f>IF(I552&gt;=50%,1,0)</f>
        <v>0</v>
      </c>
      <c r="I552" s="1">
        <v>0.17</v>
      </c>
      <c r="J552" s="1">
        <f>(K552)+(M552/1000)</f>
        <v>7.2560000000000002</v>
      </c>
      <c r="K552">
        <v>4.0999999999999996</v>
      </c>
      <c r="L552">
        <f>IF(Table2[[#This Row],[rating_count]]&lt;1000,1,0)</f>
        <v>0</v>
      </c>
      <c r="M552" s="4">
        <v>3156</v>
      </c>
      <c r="N552" s="4">
        <f>PRODUCT(F552,M552)</f>
        <v>9464844</v>
      </c>
      <c r="O552" t="s">
        <v>4657</v>
      </c>
      <c r="P552" t="s">
        <v>4658</v>
      </c>
      <c r="Q552" t="s">
        <v>4659</v>
      </c>
      <c r="R552" t="s">
        <v>4660</v>
      </c>
      <c r="S552" t="s">
        <v>4661</v>
      </c>
      <c r="T552" t="s">
        <v>4662</v>
      </c>
      <c r="U552" t="s">
        <v>4663</v>
      </c>
      <c r="V552" t="s">
        <v>4664</v>
      </c>
    </row>
    <row r="553" spans="1:22">
      <c r="A553" t="s">
        <v>4665</v>
      </c>
      <c r="B553" t="s">
        <v>4666</v>
      </c>
      <c r="C553" t="str">
        <f>PROPER(Table2[[#This Row],[product_name_old]])</f>
        <v>Striff Wall Mount Phone Holder Wall Mount With Adhesive Strips, Charging Holder Compatible With Iphone, Smartphone And Mini Tablet (Pack Of 1) (White)</v>
      </c>
      <c r="D553" s="14" t="s">
        <v>4667</v>
      </c>
      <c r="E553">
        <v>89</v>
      </c>
      <c r="F553">
        <v>499</v>
      </c>
      <c r="G553" s="2" t="str">
        <f>IF(E553&lt;200,"&lt;₹200",IF(E553&lt;=500,"₹200-₹500","&gt;₹500"))</f>
        <v>&lt;₹200</v>
      </c>
      <c r="H553" s="2">
        <f>IF(I553&gt;=50%,1,0)</f>
        <v>1</v>
      </c>
      <c r="I553" s="1">
        <v>0.82</v>
      </c>
      <c r="J553" s="1">
        <f>(K553)+(M553/1000)</f>
        <v>13.44</v>
      </c>
      <c r="K553">
        <v>4.0999999999999996</v>
      </c>
      <c r="L553">
        <f>IF(Table2[[#This Row],[rating_count]]&lt;1000,1,0)</f>
        <v>0</v>
      </c>
      <c r="M553" s="4">
        <v>9340</v>
      </c>
      <c r="N553" s="4">
        <f>PRODUCT(F553,M553)</f>
        <v>4660660</v>
      </c>
      <c r="O553" t="s">
        <v>4668</v>
      </c>
      <c r="P553" t="s">
        <v>4669</v>
      </c>
      <c r="Q553" t="s">
        <v>4670</v>
      </c>
      <c r="R553" t="s">
        <v>4671</v>
      </c>
      <c r="S553" t="s">
        <v>4672</v>
      </c>
      <c r="T553" t="s">
        <v>4673</v>
      </c>
      <c r="U553" t="s">
        <v>4674</v>
      </c>
      <c r="V553" t="s">
        <v>4675</v>
      </c>
    </row>
    <row r="554" spans="1:22">
      <c r="A554" t="s">
        <v>4676</v>
      </c>
      <c r="B554" t="s">
        <v>4677</v>
      </c>
      <c r="C554" t="str">
        <f>PROPER(Table2[[#This Row],[product_name_old]])</f>
        <v>Fire-Boltt Tank 1.85" Bluetooth Calling Smart Watch, 123 Sports Mode, 8 Ui Interactions, Built In Speaker &amp; Mic, 7 Days Battery &amp; Fire-Boltt Health Suite</v>
      </c>
      <c r="D554" s="14" t="s">
        <v>2919</v>
      </c>
      <c r="E554" s="2">
        <v>2999</v>
      </c>
      <c r="F554" s="2">
        <v>11999</v>
      </c>
      <c r="G554" s="2" t="str">
        <f>IF(E554&lt;200,"&lt;₹200",IF(E554&lt;=500,"₹200-₹500","&gt;₹500"))</f>
        <v>&gt;₹500</v>
      </c>
      <c r="H554" s="2">
        <f>IF(I554&gt;=50%,1,0)</f>
        <v>1</v>
      </c>
      <c r="I554" s="1">
        <v>0.75</v>
      </c>
      <c r="J554" s="1">
        <f>(K554)+(M554/1000)</f>
        <v>5.1680000000000001</v>
      </c>
      <c r="K554">
        <v>4.4000000000000004</v>
      </c>
      <c r="L554">
        <f>IF(Table2[[#This Row],[rating_count]]&lt;1000,1,0)</f>
        <v>1</v>
      </c>
      <c r="M554" s="4">
        <v>768</v>
      </c>
      <c r="N554" s="4">
        <f>PRODUCT(F554,M554)</f>
        <v>9215232</v>
      </c>
      <c r="O554" t="s">
        <v>4678</v>
      </c>
      <c r="P554" t="s">
        <v>4679</v>
      </c>
      <c r="Q554" t="s">
        <v>4680</v>
      </c>
      <c r="R554" t="s">
        <v>4681</v>
      </c>
      <c r="S554" t="s">
        <v>4682</v>
      </c>
      <c r="T554" t="s">
        <v>12745</v>
      </c>
      <c r="U554" t="s">
        <v>4683</v>
      </c>
      <c r="V554" t="s">
        <v>4684</v>
      </c>
    </row>
    <row r="555" spans="1:22">
      <c r="A555" t="s">
        <v>4685</v>
      </c>
      <c r="B555" t="s">
        <v>4686</v>
      </c>
      <c r="C555" t="str">
        <f>PROPER(Table2[[#This Row],[product_name_old]])</f>
        <v>Elv Aluminium Adjustable Mobile Phone Foldable Holder Tabletop Stand Dock Mount For All Smartphones, Tabs, Kindle, Ipad (Moonlight Silver)</v>
      </c>
      <c r="D555" s="14" t="s">
        <v>3447</v>
      </c>
      <c r="E555">
        <v>314</v>
      </c>
      <c r="F555" s="2">
        <v>1499</v>
      </c>
      <c r="G555" s="2" t="str">
        <f>IF(E555&lt;200,"&lt;₹200",IF(E555&lt;=500,"₹200-₹500","&gt;₹500"))</f>
        <v>₹200-₹500</v>
      </c>
      <c r="H555" s="2">
        <f>IF(I555&gt;=50%,1,0)</f>
        <v>1</v>
      </c>
      <c r="I555" s="1">
        <v>0.79</v>
      </c>
      <c r="J555" s="1">
        <f>(K555)+(M555/1000)</f>
        <v>33.478000000000002</v>
      </c>
      <c r="K555">
        <v>4.5</v>
      </c>
      <c r="L555">
        <f>IF(Table2[[#This Row],[rating_count]]&lt;1000,1,0)</f>
        <v>0</v>
      </c>
      <c r="M555" s="4">
        <v>28978</v>
      </c>
      <c r="N555" s="4">
        <f>PRODUCT(F555,M555)</f>
        <v>43438022</v>
      </c>
      <c r="O555" t="s">
        <v>4687</v>
      </c>
      <c r="P555" t="s">
        <v>3910</v>
      </c>
      <c r="Q555" t="s">
        <v>3911</v>
      </c>
      <c r="R555" t="s">
        <v>3912</v>
      </c>
      <c r="S555" t="s">
        <v>3913</v>
      </c>
      <c r="T555" t="s">
        <v>3914</v>
      </c>
      <c r="U555" t="s">
        <v>4688</v>
      </c>
      <c r="V555" t="s">
        <v>4689</v>
      </c>
    </row>
    <row r="556" spans="1:22">
      <c r="A556" t="s">
        <v>4690</v>
      </c>
      <c r="B556" t="s">
        <v>4691</v>
      </c>
      <c r="C556" t="str">
        <f>PROPER(Table2[[#This Row],[product_name_old]])</f>
        <v>Samsung Galaxy M13 5G (Stardust Brown, 6Gb, 128Gb Storage) | 5000Mah Battery | Upto 12Gb Ram With Ram Plus</v>
      </c>
      <c r="D556" s="14" t="s">
        <v>2961</v>
      </c>
      <c r="E556" s="2">
        <v>13999</v>
      </c>
      <c r="F556" s="2">
        <v>19499</v>
      </c>
      <c r="G556" s="2" t="str">
        <f>IF(E556&lt;200,"&lt;₹200",IF(E556&lt;=500,"₹200-₹500","&gt;₹500"))</f>
        <v>&gt;₹500</v>
      </c>
      <c r="H556" s="2">
        <f>IF(I556&gt;=50%,1,0)</f>
        <v>0</v>
      </c>
      <c r="I556" s="1">
        <v>0.28000000000000003</v>
      </c>
      <c r="J556" s="1">
        <f>(K556)+(M556/1000)</f>
        <v>23.097999999999999</v>
      </c>
      <c r="K556">
        <v>4.0999999999999996</v>
      </c>
      <c r="L556">
        <f>IF(Table2[[#This Row],[rating_count]]&lt;1000,1,0)</f>
        <v>0</v>
      </c>
      <c r="M556" s="4">
        <v>18998</v>
      </c>
      <c r="N556" s="4">
        <f>PRODUCT(F556,M556)</f>
        <v>370442002</v>
      </c>
      <c r="O556" t="s">
        <v>3422</v>
      </c>
      <c r="P556" t="s">
        <v>3180</v>
      </c>
      <c r="Q556" t="s">
        <v>3181</v>
      </c>
      <c r="R556" t="s">
        <v>3182</v>
      </c>
      <c r="S556" t="s">
        <v>3183</v>
      </c>
      <c r="T556" t="s">
        <v>3184</v>
      </c>
      <c r="U556" t="s">
        <v>4692</v>
      </c>
      <c r="V556" t="s">
        <v>4693</v>
      </c>
    </row>
    <row r="557" spans="1:22">
      <c r="A557" t="s">
        <v>4694</v>
      </c>
      <c r="B557" t="s">
        <v>4695</v>
      </c>
      <c r="C557" t="str">
        <f>PROPER(Table2[[#This Row],[product_name_old]])</f>
        <v>Dyazo Usb 3.0 Type C Female To Usb A Male Connector/Converter/Adapter Compatible For Samsung Galaxy Note S 20 10 Plus Ultra,Google Pixel 4 5 3 2 &amp; Other Type-C Devices</v>
      </c>
      <c r="D557" s="14" t="s">
        <v>3244</v>
      </c>
      <c r="E557">
        <v>139</v>
      </c>
      <c r="F557">
        <v>499</v>
      </c>
      <c r="G557" s="2" t="str">
        <f>IF(E557&lt;200,"&lt;₹200",IF(E557&lt;=500,"₹200-₹500","&gt;₹500"))</f>
        <v>&lt;₹200</v>
      </c>
      <c r="H557" s="2">
        <f>IF(I557&gt;=50%,1,0)</f>
        <v>1</v>
      </c>
      <c r="I557" s="1">
        <v>0.72</v>
      </c>
      <c r="J557" s="1">
        <f>(K557)+(M557/1000)</f>
        <v>9.1709999999999994</v>
      </c>
      <c r="K557">
        <v>4.2</v>
      </c>
      <c r="L557">
        <f>IF(Table2[[#This Row],[rating_count]]&lt;1000,1,0)</f>
        <v>0</v>
      </c>
      <c r="M557" s="4">
        <v>4971</v>
      </c>
      <c r="N557" s="4">
        <f>PRODUCT(F557,M557)</f>
        <v>2480529</v>
      </c>
      <c r="O557" t="s">
        <v>4696</v>
      </c>
      <c r="P557" t="s">
        <v>4697</v>
      </c>
      <c r="Q557" t="s">
        <v>4698</v>
      </c>
      <c r="R557" t="s">
        <v>4699</v>
      </c>
      <c r="S557" t="s">
        <v>4700</v>
      </c>
      <c r="T557" t="s">
        <v>4701</v>
      </c>
      <c r="U557" t="s">
        <v>4702</v>
      </c>
      <c r="V557" t="s">
        <v>4703</v>
      </c>
    </row>
    <row r="558" spans="1:22">
      <c r="A558" t="s">
        <v>4704</v>
      </c>
      <c r="B558" t="s">
        <v>4705</v>
      </c>
      <c r="C558" t="str">
        <f>PROPER(Table2[[#This Row],[product_name_old]])</f>
        <v>Kingone Wireless Charging Pencil (2Nd Generation) For Ipad With Magnetic And Tilt Sensitive, Palm Rejection, Compatible With Apple Ipad Pro 11 Inch 1/2/3/4, Ipad Pro 12.9 Inch 3/4/5/6, Ipad Air 4/5, Mini6</v>
      </c>
      <c r="D558" s="14" t="s">
        <v>3806</v>
      </c>
      <c r="E558" s="2">
        <v>2599</v>
      </c>
      <c r="F558" s="2">
        <v>6999</v>
      </c>
      <c r="G558" s="2" t="str">
        <f>IF(E558&lt;200,"&lt;₹200",IF(E558&lt;=500,"₹200-₹500","&gt;₹500"))</f>
        <v>&gt;₹500</v>
      </c>
      <c r="H558" s="2">
        <f>IF(I558&gt;=50%,1,0)</f>
        <v>1</v>
      </c>
      <c r="I558" s="1">
        <v>0.63</v>
      </c>
      <c r="J558" s="1">
        <f>(K558)+(M558/1000)</f>
        <v>6.0259999999999998</v>
      </c>
      <c r="K558">
        <v>4.5</v>
      </c>
      <c r="L558">
        <f>IF(Table2[[#This Row],[rating_count]]&lt;1000,1,0)</f>
        <v>0</v>
      </c>
      <c r="M558" s="4">
        <v>1526</v>
      </c>
      <c r="N558" s="4">
        <f>PRODUCT(F558,M558)</f>
        <v>10680474</v>
      </c>
      <c r="O558" t="s">
        <v>4706</v>
      </c>
      <c r="P558" t="s">
        <v>4707</v>
      </c>
      <c r="Q558" t="s">
        <v>4708</v>
      </c>
      <c r="R558" t="s">
        <v>4709</v>
      </c>
      <c r="S558" t="s">
        <v>4710</v>
      </c>
      <c r="T558" t="s">
        <v>4711</v>
      </c>
      <c r="U558" t="s">
        <v>4712</v>
      </c>
      <c r="V558" t="s">
        <v>4713</v>
      </c>
    </row>
    <row r="559" spans="1:22">
      <c r="A559" t="s">
        <v>4714</v>
      </c>
      <c r="B559" t="s">
        <v>4715</v>
      </c>
      <c r="C559" t="str">
        <f>PROPER(Table2[[#This Row],[product_name_old]])</f>
        <v>Boat Bassheads 100 In-Ear Wired Headphones With Mic (Black)</v>
      </c>
      <c r="D559" s="14" t="s">
        <v>3037</v>
      </c>
      <c r="E559">
        <v>365</v>
      </c>
      <c r="F559">
        <v>999</v>
      </c>
      <c r="G559" s="2" t="str">
        <f>IF(E559&lt;200,"&lt;₹200",IF(E559&lt;=500,"₹200-₹500","&gt;₹500"))</f>
        <v>₹200-₹500</v>
      </c>
      <c r="H559" s="2">
        <f>IF(I559&gt;=50%,1,0)</f>
        <v>1</v>
      </c>
      <c r="I559" s="1">
        <v>0.63</v>
      </c>
      <c r="J559" s="1">
        <f>(K559)+(M559/1000)</f>
        <v>367.81100000000004</v>
      </c>
      <c r="K559">
        <v>4.0999999999999996</v>
      </c>
      <c r="L559">
        <f>IF(Table2[[#This Row],[rating_count]]&lt;1000,1,0)</f>
        <v>0</v>
      </c>
      <c r="M559" s="4">
        <v>363711</v>
      </c>
      <c r="N559" s="4">
        <f>PRODUCT(F559,M559)</f>
        <v>363347289</v>
      </c>
      <c r="O559" t="s">
        <v>3427</v>
      </c>
      <c r="P559" t="s">
        <v>3090</v>
      </c>
      <c r="Q559" t="s">
        <v>3091</v>
      </c>
      <c r="R559" t="s">
        <v>3092</v>
      </c>
      <c r="S559" t="s">
        <v>3093</v>
      </c>
      <c r="T559" t="s">
        <v>3094</v>
      </c>
      <c r="U559" t="s">
        <v>4716</v>
      </c>
      <c r="V559" t="s">
        <v>4717</v>
      </c>
    </row>
    <row r="560" spans="1:22">
      <c r="A560" t="s">
        <v>4718</v>
      </c>
      <c r="B560" t="s">
        <v>4719</v>
      </c>
      <c r="C560" t="str">
        <f>PROPER(Table2[[#This Row],[product_name_old]])</f>
        <v>Boat Airdopes 141 Bluetooth Truly Wireless In Ear Earbuds With Mic, 42H Playtime, Beast Mode(Low Latency Upto 80Ms) For Gaming, Enx Tech, Asap Charge, Iwp, Ipx4 Water Resistance (Bold Black)</v>
      </c>
      <c r="D560" s="14" t="s">
        <v>3037</v>
      </c>
      <c r="E560" s="2">
        <v>1499</v>
      </c>
      <c r="F560" s="2">
        <v>4490</v>
      </c>
      <c r="G560" s="2" t="str">
        <f>IF(E560&lt;200,"&lt;₹200",IF(E560&lt;=500,"₹200-₹500","&gt;₹500"))</f>
        <v>&gt;₹500</v>
      </c>
      <c r="H560" s="2">
        <f>IF(I560&gt;=50%,1,0)</f>
        <v>1</v>
      </c>
      <c r="I560" s="1">
        <v>0.67</v>
      </c>
      <c r="J560" s="1">
        <f>(K560)+(M560/1000)</f>
        <v>140.85400000000001</v>
      </c>
      <c r="K560">
        <v>3.9</v>
      </c>
      <c r="L560">
        <f>IF(Table2[[#This Row],[rating_count]]&lt;1000,1,0)</f>
        <v>0</v>
      </c>
      <c r="M560" s="4">
        <v>136954</v>
      </c>
      <c r="N560" s="4">
        <f>PRODUCT(F560,M560)</f>
        <v>614923460</v>
      </c>
      <c r="O560" t="s">
        <v>4720</v>
      </c>
      <c r="P560" t="s">
        <v>4721</v>
      </c>
      <c r="Q560" t="s">
        <v>4722</v>
      </c>
      <c r="R560" t="s">
        <v>4723</v>
      </c>
      <c r="S560" t="s">
        <v>4724</v>
      </c>
      <c r="T560" t="s">
        <v>4725</v>
      </c>
      <c r="U560" t="s">
        <v>4726</v>
      </c>
      <c r="V560" t="s">
        <v>4727</v>
      </c>
    </row>
    <row r="561" spans="1:22">
      <c r="A561" t="s">
        <v>4728</v>
      </c>
      <c r="B561" t="s">
        <v>4729</v>
      </c>
      <c r="C561" t="str">
        <f>PROPER(Table2[[#This Row],[product_name_old]])</f>
        <v>Sandisk Cruzer Blade 32Gb Usb Flash Drive</v>
      </c>
      <c r="D561" s="14" t="s">
        <v>4730</v>
      </c>
      <c r="E561">
        <v>289</v>
      </c>
      <c r="F561">
        <v>650</v>
      </c>
      <c r="G561" s="2" t="str">
        <f>IF(E561&lt;200,"&lt;₹200",IF(E561&lt;=500,"₹200-₹500","&gt;₹500"))</f>
        <v>₹200-₹500</v>
      </c>
      <c r="H561" s="2">
        <f>IF(I561&gt;=50%,1,0)</f>
        <v>1</v>
      </c>
      <c r="I561" s="1">
        <v>0.56000000000000005</v>
      </c>
      <c r="J561" s="1">
        <f>(K561)+(M561/1000)</f>
        <v>257.40499999999997</v>
      </c>
      <c r="K561">
        <v>4.3</v>
      </c>
      <c r="L561">
        <f>IF(Table2[[#This Row],[rating_count]]&lt;1000,1,0)</f>
        <v>0</v>
      </c>
      <c r="M561" s="4">
        <v>253105</v>
      </c>
      <c r="N561" s="4">
        <f>PRODUCT(F561,M561)</f>
        <v>164518250</v>
      </c>
      <c r="O561" t="s">
        <v>4731</v>
      </c>
      <c r="P561" t="s">
        <v>4732</v>
      </c>
      <c r="Q561" t="s">
        <v>4733</v>
      </c>
      <c r="R561" t="s">
        <v>4734</v>
      </c>
      <c r="S561" t="s">
        <v>4735</v>
      </c>
      <c r="T561" t="s">
        <v>4736</v>
      </c>
      <c r="U561" t="s">
        <v>4737</v>
      </c>
      <c r="V561" t="s">
        <v>4738</v>
      </c>
    </row>
    <row r="562" spans="1:22">
      <c r="A562" t="s">
        <v>4739</v>
      </c>
      <c r="B562" t="s">
        <v>4740</v>
      </c>
      <c r="C562" t="str">
        <f>PROPER(Table2[[#This Row],[product_name_old]])</f>
        <v>Logitech B170 Wireless Mouse, 2.4 Ghz With Usb Nano Receiver, Optical Tracking, 12-Months Battery Life, Ambidextrous, Pc/Mac/Laptop - Black</v>
      </c>
      <c r="D562" s="14" t="s">
        <v>4741</v>
      </c>
      <c r="E562">
        <v>599</v>
      </c>
      <c r="F562">
        <v>895</v>
      </c>
      <c r="G562" s="2" t="str">
        <f>IF(E562&lt;200,"&lt;₹200",IF(E562&lt;=500,"₹200-₹500","&gt;₹500"))</f>
        <v>&gt;₹500</v>
      </c>
      <c r="H562" s="2">
        <f>IF(I562&gt;=50%,1,0)</f>
        <v>0</v>
      </c>
      <c r="I562" s="1">
        <v>0.33</v>
      </c>
      <c r="J562" s="1">
        <f>(K562)+(M562/1000)</f>
        <v>65.713999999999999</v>
      </c>
      <c r="K562">
        <v>4.4000000000000004</v>
      </c>
      <c r="L562">
        <f>IF(Table2[[#This Row],[rating_count]]&lt;1000,1,0)</f>
        <v>0</v>
      </c>
      <c r="M562" s="4">
        <v>61314</v>
      </c>
      <c r="N562" s="4">
        <f>PRODUCT(F562,M562)</f>
        <v>54876030</v>
      </c>
      <c r="O562" t="s">
        <v>4742</v>
      </c>
      <c r="P562" t="s">
        <v>4743</v>
      </c>
      <c r="Q562" t="s">
        <v>4744</v>
      </c>
      <c r="R562" t="s">
        <v>4745</v>
      </c>
      <c r="S562" t="s">
        <v>4746</v>
      </c>
      <c r="T562" t="s">
        <v>4747</v>
      </c>
      <c r="U562" t="s">
        <v>4748</v>
      </c>
      <c r="V562" t="s">
        <v>4749</v>
      </c>
    </row>
    <row r="563" spans="1:22">
      <c r="A563" t="s">
        <v>4750</v>
      </c>
      <c r="B563" t="s">
        <v>4751</v>
      </c>
      <c r="C563" t="str">
        <f>PROPER(Table2[[#This Row],[product_name_old]])</f>
        <v>Storio Kids Toys Lcd Writing Tablet 8.5Inch E-Note Pad Best Birthday Gift For Girls Boys, Multicolor (Sc1667)</v>
      </c>
      <c r="D563" s="14" t="s">
        <v>4752</v>
      </c>
      <c r="E563">
        <v>217</v>
      </c>
      <c r="F563">
        <v>237</v>
      </c>
      <c r="G563" s="2" t="str">
        <f>IF(E563&lt;200,"&lt;₹200",IF(E563&lt;=500,"₹200-₹500","&gt;₹500"))</f>
        <v>₹200-₹500</v>
      </c>
      <c r="H563" s="2">
        <f>IF(I563&gt;=50%,1,0)</f>
        <v>0</v>
      </c>
      <c r="I563" s="1">
        <v>0.08</v>
      </c>
      <c r="J563" s="1">
        <f>(K563)+(M563/1000)</f>
        <v>11.154</v>
      </c>
      <c r="K563">
        <v>3.8</v>
      </c>
      <c r="L563">
        <f>IF(Table2[[#This Row],[rating_count]]&lt;1000,1,0)</f>
        <v>0</v>
      </c>
      <c r="M563" s="4">
        <v>7354</v>
      </c>
      <c r="N563" s="4">
        <f>PRODUCT(F563,M563)</f>
        <v>1742898</v>
      </c>
      <c r="O563" t="s">
        <v>4753</v>
      </c>
      <c r="P563" t="s">
        <v>4754</v>
      </c>
      <c r="Q563" t="s">
        <v>4755</v>
      </c>
      <c r="R563" t="s">
        <v>4756</v>
      </c>
      <c r="S563" t="s">
        <v>4757</v>
      </c>
      <c r="T563" t="s">
        <v>4758</v>
      </c>
      <c r="U563" t="s">
        <v>4759</v>
      </c>
      <c r="V563" t="s">
        <v>4760</v>
      </c>
    </row>
    <row r="564" spans="1:22">
      <c r="A564" t="s">
        <v>4761</v>
      </c>
      <c r="B564" t="s">
        <v>4762</v>
      </c>
      <c r="C564" t="str">
        <f>PROPER(Table2[[#This Row],[product_name_old]])</f>
        <v>Boat Airdopes 121V2 In-Ear True Wireless Earbuds With Upto 14 Hours Playback, 8Mm Drivers, Battery Indicators, Lightweight Earbuds &amp; Multifunction Controls (Active Black, With Mic)</v>
      </c>
      <c r="D564" s="14" t="s">
        <v>3037</v>
      </c>
      <c r="E564" s="2">
        <v>1299</v>
      </c>
      <c r="F564" s="2">
        <v>2990</v>
      </c>
      <c r="G564" s="2" t="str">
        <f>IF(E564&lt;200,"&lt;₹200",IF(E564&lt;=500,"₹200-₹500","&gt;₹500"))</f>
        <v>&gt;₹500</v>
      </c>
      <c r="H564" s="2">
        <f>IF(I564&gt;=50%,1,0)</f>
        <v>1</v>
      </c>
      <c r="I564" s="1">
        <v>0.56999999999999995</v>
      </c>
      <c r="J564" s="1">
        <f>(K564)+(M564/1000)</f>
        <v>184.798</v>
      </c>
      <c r="K564">
        <v>3.8</v>
      </c>
      <c r="L564">
        <f>IF(Table2[[#This Row],[rating_count]]&lt;1000,1,0)</f>
        <v>0</v>
      </c>
      <c r="M564" s="4">
        <v>180998</v>
      </c>
      <c r="N564" s="4">
        <f>PRODUCT(F564,M564)</f>
        <v>541184020</v>
      </c>
      <c r="O564" t="s">
        <v>4763</v>
      </c>
      <c r="P564" t="s">
        <v>4764</v>
      </c>
      <c r="Q564" t="s">
        <v>4765</v>
      </c>
      <c r="R564" t="s">
        <v>4766</v>
      </c>
      <c r="S564" t="s">
        <v>4767</v>
      </c>
      <c r="T564" t="s">
        <v>12746</v>
      </c>
      <c r="U564" t="s">
        <v>4768</v>
      </c>
      <c r="V564" t="s">
        <v>4769</v>
      </c>
    </row>
    <row r="565" spans="1:22">
      <c r="A565" t="s">
        <v>4770</v>
      </c>
      <c r="B565" t="s">
        <v>4771</v>
      </c>
      <c r="C565" t="str">
        <f>PROPER(Table2[[#This Row],[product_name_old]])</f>
        <v>Ske Bed Study Table Portable Wood Multifunction Laptop-Table Lapdesk For Children Bed Foldabe Table Work With Tablet Slot &amp; Cup Holder Brown Black</v>
      </c>
      <c r="D565" s="14" t="s">
        <v>4772</v>
      </c>
      <c r="E565">
        <v>263</v>
      </c>
      <c r="F565">
        <v>699</v>
      </c>
      <c r="G565" s="2" t="str">
        <f>IF(E565&lt;200,"&lt;₹200",IF(E565&lt;=500,"₹200-₹500","&gt;₹500"))</f>
        <v>₹200-₹500</v>
      </c>
      <c r="H565" s="2">
        <f>IF(I565&gt;=50%,1,0)</f>
        <v>1</v>
      </c>
      <c r="I565" s="1">
        <v>0.62</v>
      </c>
      <c r="J565" s="1">
        <f>(K565)+(M565/1000)</f>
        <v>4.1899999999999995</v>
      </c>
      <c r="K565">
        <v>3.5</v>
      </c>
      <c r="L565">
        <f>IF(Table2[[#This Row],[rating_count]]&lt;1000,1,0)</f>
        <v>1</v>
      </c>
      <c r="M565" s="4">
        <v>690</v>
      </c>
      <c r="N565" s="4">
        <f>PRODUCT(F565,M565)</f>
        <v>482310</v>
      </c>
      <c r="O565" t="s">
        <v>4773</v>
      </c>
      <c r="P565" t="s">
        <v>4774</v>
      </c>
      <c r="Q565" t="s">
        <v>4775</v>
      </c>
      <c r="R565" t="s">
        <v>4776</v>
      </c>
      <c r="S565" t="s">
        <v>4777</v>
      </c>
      <c r="T565" t="s">
        <v>4778</v>
      </c>
      <c r="U565" t="s">
        <v>4779</v>
      </c>
      <c r="V565" t="s">
        <v>4780</v>
      </c>
    </row>
    <row r="566" spans="1:22">
      <c r="A566" t="s">
        <v>4781</v>
      </c>
      <c r="B566" t="s">
        <v>4782</v>
      </c>
      <c r="C566" t="str">
        <f>PROPER(Table2[[#This Row],[product_name_old]])</f>
        <v>Boat Rockerz 255 Pro+ In-Ear Bluetooth Neckband With Upto 40 Hours Playback, Asap  Charge, Ipx7, Dual Pairing, Bt V5.0, With Mic (Active Black)</v>
      </c>
      <c r="D566" s="14" t="s">
        <v>3037</v>
      </c>
      <c r="E566" s="2">
        <v>1399</v>
      </c>
      <c r="F566" s="2">
        <v>3990</v>
      </c>
      <c r="G566" s="2" t="str">
        <f>IF(E566&lt;200,"&lt;₹200",IF(E566&lt;=500,"₹200-₹500","&gt;₹500"))</f>
        <v>&gt;₹500</v>
      </c>
      <c r="H566" s="2">
        <f>IF(I566&gt;=50%,1,0)</f>
        <v>1</v>
      </c>
      <c r="I566" s="1">
        <v>0.65</v>
      </c>
      <c r="J566" s="1">
        <f>(K566)+(M566/1000)</f>
        <v>145.941</v>
      </c>
      <c r="K566">
        <v>4.0999999999999996</v>
      </c>
      <c r="L566">
        <f>IF(Table2[[#This Row],[rating_count]]&lt;1000,1,0)</f>
        <v>0</v>
      </c>
      <c r="M566" s="4">
        <v>141841</v>
      </c>
      <c r="N566" s="4">
        <f>PRODUCT(F566,M566)</f>
        <v>565945590</v>
      </c>
      <c r="O566" t="s">
        <v>4783</v>
      </c>
      <c r="P566" t="s">
        <v>4784</v>
      </c>
      <c r="Q566" t="s">
        <v>4785</v>
      </c>
      <c r="R566" t="s">
        <v>4786</v>
      </c>
      <c r="S566" t="s">
        <v>4787</v>
      </c>
      <c r="T566" t="s">
        <v>4788</v>
      </c>
      <c r="U566" t="s">
        <v>4789</v>
      </c>
      <c r="V566" t="s">
        <v>4790</v>
      </c>
    </row>
    <row r="567" spans="1:22">
      <c r="A567" t="s">
        <v>4791</v>
      </c>
      <c r="B567" t="s">
        <v>4792</v>
      </c>
      <c r="C567" t="str">
        <f>PROPER(Table2[[#This Row],[product_name_old]])</f>
        <v>Striff Adjustable Laptop Tabletop Stand Patented Riser Ventilated Portable Foldable Compatible With Macbook Notebook Tablet Tray Desk Table Book With Free Phone Stand (Black)</v>
      </c>
      <c r="D567" s="14" t="s">
        <v>4793</v>
      </c>
      <c r="E567">
        <v>349</v>
      </c>
      <c r="F567" s="2">
        <v>1499</v>
      </c>
      <c r="G567" s="2" t="str">
        <f>IF(E567&lt;200,"&lt;₹200",IF(E567&lt;=500,"₹200-₹500","&gt;₹500"))</f>
        <v>₹200-₹500</v>
      </c>
      <c r="H567" s="2">
        <f>IF(I567&gt;=50%,1,0)</f>
        <v>1</v>
      </c>
      <c r="I567" s="1">
        <v>0.77</v>
      </c>
      <c r="J567" s="1">
        <f>(K567)+(M567/1000)</f>
        <v>29.091000000000001</v>
      </c>
      <c r="K567">
        <v>4.3</v>
      </c>
      <c r="L567">
        <f>IF(Table2[[#This Row],[rating_count]]&lt;1000,1,0)</f>
        <v>0</v>
      </c>
      <c r="M567" s="4">
        <v>24791</v>
      </c>
      <c r="N567" s="4">
        <f>PRODUCT(F567,M567)</f>
        <v>37161709</v>
      </c>
      <c r="O567" t="s">
        <v>4794</v>
      </c>
      <c r="P567" t="s">
        <v>4795</v>
      </c>
      <c r="Q567" t="s">
        <v>4796</v>
      </c>
      <c r="R567" t="s">
        <v>4797</v>
      </c>
      <c r="S567" t="s">
        <v>4798</v>
      </c>
      <c r="T567" t="s">
        <v>4799</v>
      </c>
      <c r="U567" t="s">
        <v>4800</v>
      </c>
      <c r="V567" t="s">
        <v>4801</v>
      </c>
    </row>
    <row r="568" spans="1:22">
      <c r="A568" t="s">
        <v>4802</v>
      </c>
      <c r="B568" t="s">
        <v>4803</v>
      </c>
      <c r="C568" t="str">
        <f>PROPER(Table2[[#This Row],[product_name_old]])</f>
        <v>Zebronics Zeb-Bro In Ear Wired Earphones With Mic, 3.5Mm Audio Jack, 10Mm Drivers, Phone/Tablet Compatible(Black)</v>
      </c>
      <c r="D568" s="14" t="s">
        <v>3037</v>
      </c>
      <c r="E568">
        <v>149</v>
      </c>
      <c r="F568">
        <v>399</v>
      </c>
      <c r="G568" s="2" t="str">
        <f>IF(E568&lt;200,"&lt;₹200",IF(E568&lt;=500,"₹200-₹500","&gt;₹500"))</f>
        <v>&lt;₹200</v>
      </c>
      <c r="H568" s="2">
        <f>IF(I568&gt;=50%,1,0)</f>
        <v>1</v>
      </c>
      <c r="I568" s="1">
        <v>0.63</v>
      </c>
      <c r="J568" s="1">
        <f>(K568)+(M568/1000)</f>
        <v>25.263999999999999</v>
      </c>
      <c r="K568">
        <v>3.5</v>
      </c>
      <c r="L568">
        <f>IF(Table2[[#This Row],[rating_count]]&lt;1000,1,0)</f>
        <v>0</v>
      </c>
      <c r="M568" s="4">
        <v>21764</v>
      </c>
      <c r="N568" s="4">
        <f>PRODUCT(F568,M568)</f>
        <v>8683836</v>
      </c>
      <c r="O568" t="s">
        <v>4804</v>
      </c>
      <c r="P568" t="s">
        <v>4805</v>
      </c>
      <c r="Q568" t="s">
        <v>4806</v>
      </c>
      <c r="R568" t="s">
        <v>4807</v>
      </c>
      <c r="S568" t="s">
        <v>4808</v>
      </c>
      <c r="T568" t="s">
        <v>4809</v>
      </c>
      <c r="U568" t="s">
        <v>4810</v>
      </c>
      <c r="V568" t="s">
        <v>4811</v>
      </c>
    </row>
    <row r="569" spans="1:22">
      <c r="A569" t="s">
        <v>4812</v>
      </c>
      <c r="B569" t="s">
        <v>4813</v>
      </c>
      <c r="C569" t="str">
        <f>PROPER(Table2[[#This Row],[product_name_old]])</f>
        <v>Boat Rockerz 450 Bluetooth On Ear Headphones With Mic, Upto 15 Hours Playback, 40Mm Drivers, Padded Ear Cushions, Integrated Controls And Dual Modes(Luscious Black)</v>
      </c>
      <c r="D569" s="14" t="s">
        <v>4335</v>
      </c>
      <c r="E569" s="2">
        <v>1220</v>
      </c>
      <c r="F569" s="2">
        <v>3990</v>
      </c>
      <c r="G569" s="2" t="str">
        <f>IF(E569&lt;200,"&lt;₹200",IF(E569&lt;=500,"₹200-₹500","&gt;₹500"))</f>
        <v>&gt;₹500</v>
      </c>
      <c r="H569" s="2">
        <f>IF(I569&gt;=50%,1,0)</f>
        <v>1</v>
      </c>
      <c r="I569" s="1">
        <v>0.69</v>
      </c>
      <c r="J569" s="1">
        <f>(K569)+(M569/1000)</f>
        <v>111.25099999999999</v>
      </c>
      <c r="K569">
        <v>4.0999999999999996</v>
      </c>
      <c r="L569">
        <f>IF(Table2[[#This Row],[rating_count]]&lt;1000,1,0)</f>
        <v>0</v>
      </c>
      <c r="M569" s="4">
        <v>107151</v>
      </c>
      <c r="N569" s="4">
        <f>PRODUCT(F569,M569)</f>
        <v>427532490</v>
      </c>
      <c r="O569" t="s">
        <v>4814</v>
      </c>
      <c r="P569" t="s">
        <v>4815</v>
      </c>
      <c r="Q569" t="s">
        <v>4816</v>
      </c>
      <c r="R569" t="s">
        <v>4817</v>
      </c>
      <c r="S569" t="s">
        <v>4818</v>
      </c>
      <c r="T569" t="s">
        <v>4819</v>
      </c>
      <c r="U569" t="s">
        <v>4820</v>
      </c>
      <c r="V569" t="s">
        <v>4821</v>
      </c>
    </row>
    <row r="570" spans="1:22">
      <c r="A570" t="s">
        <v>4822</v>
      </c>
      <c r="B570" t="s">
        <v>4823</v>
      </c>
      <c r="C570" t="str">
        <f>PROPER(Table2[[#This Row],[product_name_old]])</f>
        <v>Jbl C50Hi, Wired In Ear Headphones With Mic, One Button Multi-Function Remote, Lightweight &amp; Comfortable Fit (Black)</v>
      </c>
      <c r="D570" s="14" t="s">
        <v>3037</v>
      </c>
      <c r="E570">
        <v>499</v>
      </c>
      <c r="F570">
        <v>999</v>
      </c>
      <c r="G570" s="2" t="str">
        <f>IF(E570&lt;200,"&lt;₹200",IF(E570&lt;=500,"₹200-₹500","&gt;₹500"))</f>
        <v>₹200-₹500</v>
      </c>
      <c r="H570" s="2">
        <f>IF(I570&gt;=50%,1,0)</f>
        <v>1</v>
      </c>
      <c r="I570" s="1">
        <v>0.5</v>
      </c>
      <c r="J570" s="1">
        <f>(K570)+(M570/1000)</f>
        <v>96.89500000000001</v>
      </c>
      <c r="K570">
        <v>3.9</v>
      </c>
      <c r="L570">
        <f>IF(Table2[[#This Row],[rating_count]]&lt;1000,1,0)</f>
        <v>0</v>
      </c>
      <c r="M570" s="4">
        <v>92995</v>
      </c>
      <c r="N570" s="4">
        <f>PRODUCT(F570,M570)</f>
        <v>92902005</v>
      </c>
      <c r="O570" t="s">
        <v>4824</v>
      </c>
      <c r="P570" t="s">
        <v>4825</v>
      </c>
      <c r="Q570" t="s">
        <v>4826</v>
      </c>
      <c r="R570" t="s">
        <v>4827</v>
      </c>
      <c r="S570" t="s">
        <v>4828</v>
      </c>
      <c r="T570" t="s">
        <v>4829</v>
      </c>
      <c r="U570" t="s">
        <v>4830</v>
      </c>
      <c r="V570" t="s">
        <v>4831</v>
      </c>
    </row>
    <row r="571" spans="1:22">
      <c r="A571" t="s">
        <v>4832</v>
      </c>
      <c r="B571" t="s">
        <v>4833</v>
      </c>
      <c r="C571" t="str">
        <f>PROPER(Table2[[#This Row],[product_name_old]])</f>
        <v>Lapster Spiral Charger Spiral Charger Cable Protectors For Wires Data Cable Saver Charging Cord Protective Cable Cover Set Of 3 (12 Pieces)</v>
      </c>
      <c r="D571" s="14" t="s">
        <v>3471</v>
      </c>
      <c r="E571">
        <v>99</v>
      </c>
      <c r="F571">
        <v>999</v>
      </c>
      <c r="G571" s="2" t="str">
        <f>IF(E571&lt;200,"&lt;₹200",IF(E571&lt;=500,"₹200-₹500","&gt;₹500"))</f>
        <v>&lt;₹200</v>
      </c>
      <c r="H571" s="2">
        <f>IF(I571&gt;=50%,1,0)</f>
        <v>1</v>
      </c>
      <c r="I571" s="1">
        <v>0.9</v>
      </c>
      <c r="J571" s="1">
        <f>(K571)+(M571/1000)</f>
        <v>12.850999999999999</v>
      </c>
      <c r="K571">
        <v>4.0999999999999996</v>
      </c>
      <c r="L571">
        <f>IF(Table2[[#This Row],[rating_count]]&lt;1000,1,0)</f>
        <v>0</v>
      </c>
      <c r="M571" s="4">
        <v>8751</v>
      </c>
      <c r="N571" s="4">
        <f>PRODUCT(F571,M571)</f>
        <v>8742249</v>
      </c>
      <c r="O571" t="s">
        <v>4520</v>
      </c>
      <c r="P571" t="s">
        <v>4834</v>
      </c>
      <c r="Q571" t="s">
        <v>4835</v>
      </c>
      <c r="R571" t="s">
        <v>4836</v>
      </c>
      <c r="S571" t="s">
        <v>4837</v>
      </c>
      <c r="T571" t="s">
        <v>4838</v>
      </c>
      <c r="U571" t="s">
        <v>4839</v>
      </c>
      <c r="V571" t="s">
        <v>4840</v>
      </c>
    </row>
    <row r="572" spans="1:22">
      <c r="A572" t="s">
        <v>4841</v>
      </c>
      <c r="B572" t="s">
        <v>4842</v>
      </c>
      <c r="C572" t="str">
        <f>PROPER(Table2[[#This Row],[product_name_old]])</f>
        <v>Hp V236W Usb 2.0 64Gb Pen Drive, Metal</v>
      </c>
      <c r="D572" s="14" t="s">
        <v>4730</v>
      </c>
      <c r="E572">
        <v>475</v>
      </c>
      <c r="F572" s="2">
        <v>1500</v>
      </c>
      <c r="G572" s="2" t="str">
        <f>IF(E572&lt;200,"&lt;₹200",IF(E572&lt;=500,"₹200-₹500","&gt;₹500"))</f>
        <v>₹200-₹500</v>
      </c>
      <c r="H572" s="2">
        <f>IF(I572&gt;=50%,1,0)</f>
        <v>1</v>
      </c>
      <c r="I572" s="1">
        <v>0.68</v>
      </c>
      <c r="J572" s="1">
        <f>(K572)+(M572/1000)</f>
        <v>68.472999999999999</v>
      </c>
      <c r="K572">
        <v>4.2</v>
      </c>
      <c r="L572">
        <f>IF(Table2[[#This Row],[rating_count]]&lt;1000,1,0)</f>
        <v>0</v>
      </c>
      <c r="M572" s="4">
        <v>64273</v>
      </c>
      <c r="N572" s="4">
        <f>PRODUCT(F572,M572)</f>
        <v>96409500</v>
      </c>
      <c r="O572" t="s">
        <v>4843</v>
      </c>
      <c r="P572" t="s">
        <v>4844</v>
      </c>
      <c r="Q572" t="s">
        <v>4845</v>
      </c>
      <c r="R572" t="s">
        <v>4846</v>
      </c>
      <c r="S572" t="s">
        <v>4847</v>
      </c>
      <c r="T572" t="s">
        <v>4848</v>
      </c>
      <c r="U572" t="s">
        <v>4849</v>
      </c>
      <c r="V572" t="s">
        <v>4850</v>
      </c>
    </row>
    <row r="573" spans="1:22">
      <c r="A573" t="s">
        <v>4851</v>
      </c>
      <c r="B573" t="s">
        <v>4852</v>
      </c>
      <c r="C573" t="str">
        <f>PROPER(Table2[[#This Row],[product_name_old]])</f>
        <v>Hp X1000 Wired Usb Mouse With 3 Handy Buttons, Fast-Moving Scroll Wheel And Optical Sensor Works On Most Surfaces (H2C21Aa, Black/Grey)</v>
      </c>
      <c r="D573" s="14" t="s">
        <v>4741</v>
      </c>
      <c r="E573">
        <v>269</v>
      </c>
      <c r="F573">
        <v>649</v>
      </c>
      <c r="G573" s="2" t="str">
        <f>IF(E573&lt;200,"&lt;₹200",IF(E573&lt;=500,"₹200-₹500","&gt;₹500"))</f>
        <v>₹200-₹500</v>
      </c>
      <c r="H573" s="2">
        <f>IF(I573&gt;=50%,1,0)</f>
        <v>1</v>
      </c>
      <c r="I573" s="1">
        <v>0.59</v>
      </c>
      <c r="J573" s="1">
        <f>(K573)+(M573/1000)</f>
        <v>58.614999999999995</v>
      </c>
      <c r="K573">
        <v>4.3</v>
      </c>
      <c r="L573">
        <f>IF(Table2[[#This Row],[rating_count]]&lt;1000,1,0)</f>
        <v>0</v>
      </c>
      <c r="M573" s="4">
        <v>54315</v>
      </c>
      <c r="N573" s="4">
        <f>PRODUCT(F573,M573)</f>
        <v>35250435</v>
      </c>
      <c r="O573" t="s">
        <v>4853</v>
      </c>
      <c r="P573" t="s">
        <v>4854</v>
      </c>
      <c r="Q573" t="s">
        <v>4855</v>
      </c>
      <c r="R573" t="s">
        <v>4856</v>
      </c>
      <c r="S573" t="s">
        <v>4857</v>
      </c>
      <c r="T573" t="s">
        <v>4858</v>
      </c>
      <c r="U573" t="s">
        <v>4859</v>
      </c>
      <c r="V573" t="s">
        <v>4860</v>
      </c>
    </row>
    <row r="574" spans="1:22">
      <c r="A574" t="s">
        <v>4861</v>
      </c>
      <c r="B574" t="s">
        <v>4862</v>
      </c>
      <c r="C574" t="str">
        <f>PROPER(Table2[[#This Row],[product_name_old]])</f>
        <v>Portronics Toad 23 Wireless Optical Mouse With 2.4Ghz, Usb Nano Dongle, Optical Orientation, Click Wheel, Adjustable Dpi(Black)</v>
      </c>
      <c r="D574" s="14" t="s">
        <v>4741</v>
      </c>
      <c r="E574">
        <v>299</v>
      </c>
      <c r="F574">
        <v>599</v>
      </c>
      <c r="G574" s="2" t="str">
        <f>IF(E574&lt;200,"&lt;₹200",IF(E574&lt;=500,"₹200-₹500","&gt;₹500"))</f>
        <v>₹200-₹500</v>
      </c>
      <c r="H574" s="2">
        <f>IF(I574&gt;=50%,1,0)</f>
        <v>1</v>
      </c>
      <c r="I574" s="1">
        <v>0.5</v>
      </c>
      <c r="J574" s="1">
        <f>(K574)+(M574/1000)</f>
        <v>5.6969999999999992</v>
      </c>
      <c r="K574">
        <v>4.0999999999999996</v>
      </c>
      <c r="L574">
        <f>IF(Table2[[#This Row],[rating_count]]&lt;1000,1,0)</f>
        <v>0</v>
      </c>
      <c r="M574" s="4">
        <v>1597</v>
      </c>
      <c r="N574" s="4">
        <f>PRODUCT(F574,M574)</f>
        <v>956603</v>
      </c>
      <c r="O574" t="s">
        <v>4863</v>
      </c>
      <c r="P574" t="s">
        <v>4864</v>
      </c>
      <c r="Q574" t="s">
        <v>4865</v>
      </c>
      <c r="R574" t="s">
        <v>4866</v>
      </c>
      <c r="S574" t="s">
        <v>4867</v>
      </c>
      <c r="T574" t="s">
        <v>4868</v>
      </c>
      <c r="U574" t="s">
        <v>4869</v>
      </c>
      <c r="V574" t="s">
        <v>4870</v>
      </c>
    </row>
    <row r="575" spans="1:22">
      <c r="A575" t="s">
        <v>4871</v>
      </c>
      <c r="B575" t="s">
        <v>4872</v>
      </c>
      <c r="C575" t="str">
        <f>PROPER(Table2[[#This Row],[product_name_old]])</f>
        <v>Boult Audio Bassbuds X1 In-Ear Wired Earphones With 10Mm Extra Bass Driver And Hd Sound With Mic(Black)</v>
      </c>
      <c r="D575" s="14" t="s">
        <v>3037</v>
      </c>
      <c r="E575">
        <v>329</v>
      </c>
      <c r="F575">
        <v>999</v>
      </c>
      <c r="G575" s="2" t="str">
        <f>IF(E575&lt;200,"&lt;₹200",IF(E575&lt;=500,"₹200-₹500","&gt;₹500"))</f>
        <v>₹200-₹500</v>
      </c>
      <c r="H575" s="2">
        <f>IF(I575&gt;=50%,1,0)</f>
        <v>1</v>
      </c>
      <c r="I575" s="1">
        <v>0.67</v>
      </c>
      <c r="J575" s="1">
        <f>(K575)+(M575/1000)</f>
        <v>80.927000000000007</v>
      </c>
      <c r="K575">
        <v>3.9</v>
      </c>
      <c r="L575">
        <f>IF(Table2[[#This Row],[rating_count]]&lt;1000,1,0)</f>
        <v>0</v>
      </c>
      <c r="M575" s="4">
        <v>77027</v>
      </c>
      <c r="N575" s="4">
        <f>PRODUCT(F575,M575)</f>
        <v>76949973</v>
      </c>
      <c r="O575" t="s">
        <v>4873</v>
      </c>
      <c r="P575" t="s">
        <v>4874</v>
      </c>
      <c r="Q575" t="s">
        <v>4875</v>
      </c>
      <c r="R575" t="s">
        <v>4876</v>
      </c>
      <c r="S575" t="s">
        <v>4877</v>
      </c>
      <c r="T575" t="s">
        <v>4878</v>
      </c>
      <c r="U575" t="s">
        <v>4879</v>
      </c>
      <c r="V575" t="s">
        <v>4880</v>
      </c>
    </row>
    <row r="576" spans="1:22">
      <c r="A576" t="s">
        <v>4881</v>
      </c>
      <c r="B576" t="s">
        <v>4882</v>
      </c>
      <c r="C576" t="str">
        <f>PROPER(Table2[[#This Row],[product_name_old]])</f>
        <v>Dell Kb216 Wired Multimedia Usb Keyboard With Super Quite Plunger Keys With Spill-Resistant ‚Äì Black</v>
      </c>
      <c r="D576" s="14" t="s">
        <v>4883</v>
      </c>
      <c r="E576">
        <v>549</v>
      </c>
      <c r="F576" s="2">
        <v>1799</v>
      </c>
      <c r="G576" s="2" t="str">
        <f>IF(E576&lt;200,"&lt;₹200",IF(E576&lt;=500,"₹200-₹500","&gt;₹500"))</f>
        <v>&gt;₹500</v>
      </c>
      <c r="H576" s="2">
        <f>IF(I576&gt;=50%,1,0)</f>
        <v>1</v>
      </c>
      <c r="I576" s="1">
        <v>0.69</v>
      </c>
      <c r="J576" s="1">
        <f>(K576)+(M576/1000)</f>
        <v>33.128999999999998</v>
      </c>
      <c r="K576">
        <v>4.3</v>
      </c>
      <c r="L576">
        <f>IF(Table2[[#This Row],[rating_count]]&lt;1000,1,0)</f>
        <v>0</v>
      </c>
      <c r="M576" s="4">
        <v>28829</v>
      </c>
      <c r="N576" s="4">
        <f>PRODUCT(F576,M576)</f>
        <v>51863371</v>
      </c>
      <c r="O576" t="s">
        <v>4884</v>
      </c>
      <c r="P576" t="s">
        <v>4885</v>
      </c>
      <c r="Q576" t="s">
        <v>4886</v>
      </c>
      <c r="R576" t="s">
        <v>4887</v>
      </c>
      <c r="S576" t="s">
        <v>4888</v>
      </c>
      <c r="T576" t="s">
        <v>4889</v>
      </c>
      <c r="U576" t="s">
        <v>4890</v>
      </c>
      <c r="V576" t="s">
        <v>4891</v>
      </c>
    </row>
    <row r="577" spans="1:22">
      <c r="A577" t="s">
        <v>4892</v>
      </c>
      <c r="B577" t="s">
        <v>4893</v>
      </c>
      <c r="C577" t="str">
        <f>PROPER(Table2[[#This Row],[product_name_old]])</f>
        <v>Dell Ms116 1000Dpi Usb Wired Optical Mouse, Led Tracking, Scrolling Wheel, Plug And Play.</v>
      </c>
      <c r="D577" s="14" t="s">
        <v>4741</v>
      </c>
      <c r="E577">
        <v>299</v>
      </c>
      <c r="F577">
        <v>650</v>
      </c>
      <c r="G577" s="2" t="str">
        <f>IF(E577&lt;200,"&lt;₹200",IF(E577&lt;=500,"₹200-₹500","&gt;₹500"))</f>
        <v>₹200-₹500</v>
      </c>
      <c r="H577" s="2">
        <f>IF(I577&gt;=50%,1,0)</f>
        <v>1</v>
      </c>
      <c r="I577" s="1">
        <v>0.54</v>
      </c>
      <c r="J577" s="1">
        <f>(K577)+(M577/1000)</f>
        <v>37.676000000000002</v>
      </c>
      <c r="K577">
        <v>4.5</v>
      </c>
      <c r="L577">
        <f>IF(Table2[[#This Row],[rating_count]]&lt;1000,1,0)</f>
        <v>0</v>
      </c>
      <c r="M577" s="4">
        <v>33176</v>
      </c>
      <c r="N577" s="4">
        <f>PRODUCT(F577,M577)</f>
        <v>21564400</v>
      </c>
      <c r="O577" t="s">
        <v>4894</v>
      </c>
      <c r="P577" t="s">
        <v>4895</v>
      </c>
      <c r="Q577" t="s">
        <v>4896</v>
      </c>
      <c r="R577" t="s">
        <v>4897</v>
      </c>
      <c r="S577" t="s">
        <v>4898</v>
      </c>
      <c r="T577" t="s">
        <v>4899</v>
      </c>
      <c r="U577" t="s">
        <v>4900</v>
      </c>
      <c r="V577" t="s">
        <v>4901</v>
      </c>
    </row>
    <row r="578" spans="1:22">
      <c r="A578" t="s">
        <v>4902</v>
      </c>
      <c r="B578" t="s">
        <v>4903</v>
      </c>
      <c r="C578" t="str">
        <f>PROPER(Table2[[#This Row],[product_name_old]])</f>
        <v>Boya Bym1 Auxiliary Omnidirectional Lavalier Condenser Microphone With 20Ft Audio Cable (Black)</v>
      </c>
      <c r="D578" s="14" t="s">
        <v>4904</v>
      </c>
      <c r="E578">
        <v>798</v>
      </c>
      <c r="F578" s="2">
        <v>1995</v>
      </c>
      <c r="G578" s="2" t="str">
        <f>IF(E578&lt;200,"&lt;₹200",IF(E578&lt;=500,"₹200-₹500","&gt;₹500"))</f>
        <v>&gt;₹500</v>
      </c>
      <c r="H578" s="2">
        <f>IF(I578&gt;=50%,1,0)</f>
        <v>1</v>
      </c>
      <c r="I578" s="1">
        <v>0.6</v>
      </c>
      <c r="J578" s="1">
        <f>(K578)+(M578/1000)</f>
        <v>72.664000000000001</v>
      </c>
      <c r="K578">
        <v>4</v>
      </c>
      <c r="L578">
        <f>IF(Table2[[#This Row],[rating_count]]&lt;1000,1,0)</f>
        <v>0</v>
      </c>
      <c r="M578" s="4">
        <v>68664</v>
      </c>
      <c r="N578" s="4">
        <f>PRODUCT(F578,M578)</f>
        <v>136984680</v>
      </c>
      <c r="O578" t="s">
        <v>4905</v>
      </c>
      <c r="P578" t="s">
        <v>4906</v>
      </c>
      <c r="Q578" t="s">
        <v>4907</v>
      </c>
      <c r="R578" t="s">
        <v>4908</v>
      </c>
      <c r="S578" t="s">
        <v>4909</v>
      </c>
      <c r="T578" t="s">
        <v>4910</v>
      </c>
      <c r="U578" t="s">
        <v>4911</v>
      </c>
      <c r="V578" t="s">
        <v>4912</v>
      </c>
    </row>
    <row r="579" spans="1:22">
      <c r="A579" t="s">
        <v>4913</v>
      </c>
      <c r="B579" t="s">
        <v>4914</v>
      </c>
      <c r="C579" t="str">
        <f>PROPER(Table2[[#This Row],[product_name_old]])</f>
        <v>Duracell Ultra Alkaline Aa Battery, 8 Pcs</v>
      </c>
      <c r="D579" s="14" t="s">
        <v>4915</v>
      </c>
      <c r="E579">
        <v>266</v>
      </c>
      <c r="F579">
        <v>315</v>
      </c>
      <c r="G579" s="2" t="str">
        <f>IF(E579&lt;200,"&lt;₹200",IF(E579&lt;=500,"₹200-₹500","&gt;₹500"))</f>
        <v>₹200-₹500</v>
      </c>
      <c r="H579" s="2">
        <f>IF(I579&gt;=50%,1,0)</f>
        <v>0</v>
      </c>
      <c r="I579" s="1">
        <v>0.16</v>
      </c>
      <c r="J579" s="1">
        <f>(K579)+(M579/1000)</f>
        <v>32.53</v>
      </c>
      <c r="K579">
        <v>4.5</v>
      </c>
      <c r="L579">
        <f>IF(Table2[[#This Row],[rating_count]]&lt;1000,1,0)</f>
        <v>0</v>
      </c>
      <c r="M579" s="4">
        <v>28030</v>
      </c>
      <c r="N579" s="4">
        <f>PRODUCT(F579,M579)</f>
        <v>8829450</v>
      </c>
      <c r="O579" t="s">
        <v>4916</v>
      </c>
      <c r="P579" t="s">
        <v>4917</v>
      </c>
      <c r="Q579" t="s">
        <v>4918</v>
      </c>
      <c r="R579" t="s">
        <v>4919</v>
      </c>
      <c r="S579" t="s">
        <v>4920</v>
      </c>
      <c r="T579" t="s">
        <v>4921</v>
      </c>
      <c r="U579" t="s">
        <v>4922</v>
      </c>
      <c r="V579" t="s">
        <v>4923</v>
      </c>
    </row>
    <row r="580" spans="1:22">
      <c r="A580" t="s">
        <v>4924</v>
      </c>
      <c r="B580" t="s">
        <v>4925</v>
      </c>
      <c r="C580" t="str">
        <f>PROPER(Table2[[#This Row],[product_name_old]])</f>
        <v>Classmate Octane Neon- Blue Gel Pens(Pack Of 5)|Smooth Writing Pen|Attractive Body Colour For Boys &amp; Girls|Waterproof Ink For Smudge Free Writing|Preferred By Students For Exam|Study At Home Essential</v>
      </c>
      <c r="D580" s="14" t="s">
        <v>4926</v>
      </c>
      <c r="E580">
        <v>50</v>
      </c>
      <c r="F580">
        <v>50</v>
      </c>
      <c r="G580" s="2" t="str">
        <f>IF(E580&lt;200,"&lt;₹200",IF(E580&lt;=500,"₹200-₹500","&gt;₹500"))</f>
        <v>&lt;₹200</v>
      </c>
      <c r="H580" s="2">
        <f>IF(I580&gt;=50%,1,0)</f>
        <v>0</v>
      </c>
      <c r="I580" s="1">
        <v>0</v>
      </c>
      <c r="J580" s="1">
        <f>(K580)+(M580/1000)</f>
        <v>10.091999999999999</v>
      </c>
      <c r="K580">
        <v>4.3</v>
      </c>
      <c r="L580">
        <f>IF(Table2[[#This Row],[rating_count]]&lt;1000,1,0)</f>
        <v>0</v>
      </c>
      <c r="M580" s="4">
        <v>5792</v>
      </c>
      <c r="N580" s="4">
        <f>PRODUCT(F580,M580)</f>
        <v>289600</v>
      </c>
      <c r="O580" t="s">
        <v>4927</v>
      </c>
      <c r="P580" t="s">
        <v>4928</v>
      </c>
      <c r="Q580" t="s">
        <v>4929</v>
      </c>
      <c r="R580" t="s">
        <v>4930</v>
      </c>
      <c r="S580" t="s">
        <v>4931</v>
      </c>
      <c r="T580" t="s">
        <v>4932</v>
      </c>
      <c r="U580" t="s">
        <v>4933</v>
      </c>
      <c r="V580" t="s">
        <v>4934</v>
      </c>
    </row>
    <row r="581" spans="1:22">
      <c r="A581" t="s">
        <v>4935</v>
      </c>
      <c r="B581" t="s">
        <v>4936</v>
      </c>
      <c r="C581" t="str">
        <f>PROPER(Table2[[#This Row],[product_name_old]])</f>
        <v>3M Scotch Double Sided Heavy Duty Tape(1M Holds 4.5Kgs) For Indoor Hanging Applications (Photo Frames, Mirrors, Key Holders, Car Interiors, Extension Boards, Wall Decoration, Etc)(L: 3M, W: 24Mm)</v>
      </c>
      <c r="D581" s="14" t="s">
        <v>4937</v>
      </c>
      <c r="E581">
        <v>130</v>
      </c>
      <c r="F581">
        <v>165</v>
      </c>
      <c r="G581" s="2" t="str">
        <f>IF(E581&lt;200,"&lt;₹200",IF(E581&lt;=500,"₹200-₹500","&gt;₹500"))</f>
        <v>&lt;₹200</v>
      </c>
      <c r="H581" s="2">
        <f>IF(I581&gt;=50%,1,0)</f>
        <v>0</v>
      </c>
      <c r="I581" s="1">
        <v>0.21</v>
      </c>
      <c r="J581" s="1">
        <f>(K581)+(M581/1000)</f>
        <v>18.678000000000001</v>
      </c>
      <c r="K581">
        <v>3.9</v>
      </c>
      <c r="L581">
        <f>IF(Table2[[#This Row],[rating_count]]&lt;1000,1,0)</f>
        <v>0</v>
      </c>
      <c r="M581" s="4">
        <v>14778</v>
      </c>
      <c r="N581" s="4">
        <f>PRODUCT(F581,M581)</f>
        <v>2438370</v>
      </c>
      <c r="O581" t="s">
        <v>4938</v>
      </c>
      <c r="P581" t="s">
        <v>4939</v>
      </c>
      <c r="Q581" t="s">
        <v>4940</v>
      </c>
      <c r="R581" t="s">
        <v>4941</v>
      </c>
      <c r="S581" t="s">
        <v>4942</v>
      </c>
      <c r="T581" t="s">
        <v>4943</v>
      </c>
      <c r="U581" t="s">
        <v>4944</v>
      </c>
      <c r="V581" t="s">
        <v>4945</v>
      </c>
    </row>
    <row r="582" spans="1:22">
      <c r="A582" t="s">
        <v>4946</v>
      </c>
      <c r="B582" t="s">
        <v>4947</v>
      </c>
      <c r="C582" t="str">
        <f>PROPER(Table2[[#This Row],[product_name_old]])</f>
        <v>Boat Bassheads 152 In Ear Wired Earphones With Mic(Active Black)</v>
      </c>
      <c r="D582" s="14" t="s">
        <v>3037</v>
      </c>
      <c r="E582">
        <v>449</v>
      </c>
      <c r="F582" s="2">
        <v>1290</v>
      </c>
      <c r="G582" s="2" t="str">
        <f>IF(E582&lt;200,"&lt;₹200",IF(E582&lt;=500,"₹200-₹500","&gt;₹500"))</f>
        <v>₹200-₹500</v>
      </c>
      <c r="H582" s="2">
        <f>IF(I582&gt;=50%,1,0)</f>
        <v>1</v>
      </c>
      <c r="I582" s="1">
        <v>0.65</v>
      </c>
      <c r="J582" s="1">
        <f>(K582)+(M582/1000)</f>
        <v>95.86999999999999</v>
      </c>
      <c r="K582">
        <v>4.0999999999999996</v>
      </c>
      <c r="L582">
        <f>IF(Table2[[#This Row],[rating_count]]&lt;1000,1,0)</f>
        <v>0</v>
      </c>
      <c r="M582" s="4">
        <v>91770</v>
      </c>
      <c r="N582" s="4">
        <f>PRODUCT(F582,M582)</f>
        <v>118383300</v>
      </c>
      <c r="O582" t="s">
        <v>4948</v>
      </c>
      <c r="P582" t="s">
        <v>4949</v>
      </c>
      <c r="Q582" t="s">
        <v>4950</v>
      </c>
      <c r="R582" t="s">
        <v>4951</v>
      </c>
      <c r="S582" t="s">
        <v>4952</v>
      </c>
      <c r="T582" t="s">
        <v>4953</v>
      </c>
      <c r="U582" t="s">
        <v>4954</v>
      </c>
      <c r="V582" t="s">
        <v>4955</v>
      </c>
    </row>
    <row r="583" spans="1:22">
      <c r="A583" t="s">
        <v>4956</v>
      </c>
      <c r="B583" t="s">
        <v>4957</v>
      </c>
      <c r="C583" t="str">
        <f>PROPER(Table2[[#This Row],[product_name_old]])</f>
        <v>Boat Bassheads 122 Wired Earphones With Heavy Bass, Integrated Controls And Mic (Gun Metal)</v>
      </c>
      <c r="D583" s="14" t="s">
        <v>3037</v>
      </c>
      <c r="E583">
        <v>399</v>
      </c>
      <c r="F583" s="2">
        <v>1290</v>
      </c>
      <c r="G583" s="2" t="str">
        <f>IF(E583&lt;200,"&lt;₹200",IF(E583&lt;=500,"₹200-₹500","&gt;₹500"))</f>
        <v>₹200-₹500</v>
      </c>
      <c r="H583" s="2">
        <f>IF(I583&gt;=50%,1,0)</f>
        <v>1</v>
      </c>
      <c r="I583" s="1">
        <v>0.69</v>
      </c>
      <c r="J583" s="1">
        <f>(K583)+(M583/1000)</f>
        <v>4.4060000000000006</v>
      </c>
      <c r="K583">
        <v>4.2</v>
      </c>
      <c r="L583">
        <f>IF(Table2[[#This Row],[rating_count]]&lt;1000,1,0)</f>
        <v>1</v>
      </c>
      <c r="M583" s="4">
        <v>206</v>
      </c>
      <c r="N583" s="4">
        <f>PRODUCT(F583,M583)</f>
        <v>265740</v>
      </c>
      <c r="O583" t="s">
        <v>4958</v>
      </c>
      <c r="P583" t="s">
        <v>4959</v>
      </c>
      <c r="Q583" t="s">
        <v>4960</v>
      </c>
      <c r="R583" t="s">
        <v>4961</v>
      </c>
      <c r="S583" t="s">
        <v>4962</v>
      </c>
      <c r="T583" t="s">
        <v>4963</v>
      </c>
      <c r="U583" t="s">
        <v>4964</v>
      </c>
      <c r="V583" t="s">
        <v>4965</v>
      </c>
    </row>
    <row r="584" spans="1:22">
      <c r="A584" t="s">
        <v>4966</v>
      </c>
      <c r="B584" t="s">
        <v>4967</v>
      </c>
      <c r="C584" t="str">
        <f>PROPER(Table2[[#This Row],[product_name_old]])</f>
        <v>Dell Usb Wireless Keyboard And Mouse Set- Km3322W, Anti-Fade &amp; Spill-Resistant Keys, Up To 36 Month Battery Life, 3Y Advance Exchange Warranty, Black</v>
      </c>
      <c r="D584" s="14" t="s">
        <v>4968</v>
      </c>
      <c r="E584" s="2">
        <v>1399</v>
      </c>
      <c r="F584" s="2">
        <v>2498</v>
      </c>
      <c r="G584" s="2" t="str">
        <f>IF(E584&lt;200,"&lt;₹200",IF(E584&lt;=500,"₹200-₹500","&gt;₹500"))</f>
        <v>&gt;₹500</v>
      </c>
      <c r="H584" s="2">
        <f>IF(I584&gt;=50%,1,0)</f>
        <v>0</v>
      </c>
      <c r="I584" s="1">
        <v>0.44</v>
      </c>
      <c r="J584" s="1">
        <f>(K584)+(M584/1000)</f>
        <v>37.917000000000002</v>
      </c>
      <c r="K584">
        <v>4.2</v>
      </c>
      <c r="L584">
        <f>IF(Table2[[#This Row],[rating_count]]&lt;1000,1,0)</f>
        <v>0</v>
      </c>
      <c r="M584" s="4">
        <v>33717</v>
      </c>
      <c r="N584" s="4">
        <f>PRODUCT(F584,M584)</f>
        <v>84225066</v>
      </c>
      <c r="O584" t="s">
        <v>4969</v>
      </c>
      <c r="P584" t="s">
        <v>4970</v>
      </c>
      <c r="Q584" t="s">
        <v>4971</v>
      </c>
      <c r="R584" t="s">
        <v>4972</v>
      </c>
      <c r="S584" t="s">
        <v>4973</v>
      </c>
      <c r="T584" t="s">
        <v>4974</v>
      </c>
      <c r="U584" t="s">
        <v>4975</v>
      </c>
      <c r="V584" t="s">
        <v>4976</v>
      </c>
    </row>
    <row r="585" spans="1:22">
      <c r="A585" t="s">
        <v>4977</v>
      </c>
      <c r="B585" t="s">
        <v>4978</v>
      </c>
      <c r="C585" t="str">
        <f>PROPER(Table2[[#This Row],[product_name_old]])</f>
        <v>Seagate Expansion 1Tb External Hdd - Usb 3.0 For Windows And Mac With 3 Yr Data Recovery Services, Portable Hard Drive (Stkm1000400)</v>
      </c>
      <c r="D585" s="14" t="s">
        <v>4979</v>
      </c>
      <c r="E585" s="2">
        <v>4098</v>
      </c>
      <c r="F585" s="2">
        <v>4999</v>
      </c>
      <c r="G585" s="2" t="str">
        <f>IF(E585&lt;200,"&lt;₹200",IF(E585&lt;=500,"₹200-₹500","&gt;₹500"))</f>
        <v>&gt;₹500</v>
      </c>
      <c r="H585" s="2">
        <f>IF(I585&gt;=50%,1,0)</f>
        <v>0</v>
      </c>
      <c r="I585" s="1">
        <v>0.18</v>
      </c>
      <c r="J585" s="1">
        <f>(K585)+(M585/1000)</f>
        <v>55.31</v>
      </c>
      <c r="K585">
        <v>4.5</v>
      </c>
      <c r="L585">
        <f>IF(Table2[[#This Row],[rating_count]]&lt;1000,1,0)</f>
        <v>0</v>
      </c>
      <c r="M585" s="4">
        <v>50810</v>
      </c>
      <c r="N585" s="4">
        <f>PRODUCT(F585,M585)</f>
        <v>253999190</v>
      </c>
      <c r="O585" t="s">
        <v>4980</v>
      </c>
      <c r="P585" t="s">
        <v>4981</v>
      </c>
      <c r="Q585" t="s">
        <v>4982</v>
      </c>
      <c r="R585" t="s">
        <v>4983</v>
      </c>
      <c r="S585" t="s">
        <v>4984</v>
      </c>
      <c r="T585" t="s">
        <v>4985</v>
      </c>
      <c r="U585" t="s">
        <v>4986</v>
      </c>
      <c r="V585" t="s">
        <v>4987</v>
      </c>
    </row>
    <row r="586" spans="1:22">
      <c r="A586" t="s">
        <v>4988</v>
      </c>
      <c r="B586" t="s">
        <v>4989</v>
      </c>
      <c r="C586" t="str">
        <f>PROPER(Table2[[#This Row],[product_name_old]])</f>
        <v>Hp W100 480P 30 Fps Digital Webcam With Built-In Mic, Plug And Play Setup, Wide-Angle View For Video Calling On Skype, Zoom, Microsoft Teams And Other Apps (Black)</v>
      </c>
      <c r="D586" s="14" t="s">
        <v>4990</v>
      </c>
      <c r="E586">
        <v>499</v>
      </c>
      <c r="F586" s="2">
        <v>1999</v>
      </c>
      <c r="G586" s="2" t="str">
        <f>IF(E586&lt;200,"&lt;₹200",IF(E586&lt;=500,"₹200-₹500","&gt;₹500"))</f>
        <v>₹200-₹500</v>
      </c>
      <c r="H586" s="2">
        <f>IF(I586&gt;=50%,1,0)</f>
        <v>1</v>
      </c>
      <c r="I586" s="1">
        <v>0.75</v>
      </c>
      <c r="J586" s="1">
        <f>(K586)+(M586/1000)</f>
        <v>7.0690000000000008</v>
      </c>
      <c r="K586">
        <v>3.7</v>
      </c>
      <c r="L586">
        <f>IF(Table2[[#This Row],[rating_count]]&lt;1000,1,0)</f>
        <v>0</v>
      </c>
      <c r="M586" s="4">
        <v>3369</v>
      </c>
      <c r="N586" s="4">
        <f>PRODUCT(F586,M586)</f>
        <v>6734631</v>
      </c>
      <c r="O586" t="s">
        <v>4991</v>
      </c>
      <c r="P586" t="s">
        <v>4992</v>
      </c>
      <c r="Q586" t="s">
        <v>4993</v>
      </c>
      <c r="R586" t="s">
        <v>4994</v>
      </c>
      <c r="S586" t="s">
        <v>4995</v>
      </c>
      <c r="T586" t="s">
        <v>4996</v>
      </c>
      <c r="U586" t="s">
        <v>4997</v>
      </c>
      <c r="V586" t="s">
        <v>4998</v>
      </c>
    </row>
    <row r="587" spans="1:22">
      <c r="A587" t="s">
        <v>4999</v>
      </c>
      <c r="B587" t="s">
        <v>5000</v>
      </c>
      <c r="C587" t="str">
        <f>PROPER(Table2[[#This Row],[product_name_old]])</f>
        <v>Zebronics Zeb-Dash Plus 2.4Ghz High Precision Wireless Mouse With Up To 1600 Dpi, Power Saving Mode, Nano Receiver And Plug &amp; Play Usage - Usb</v>
      </c>
      <c r="D587" s="14" t="s">
        <v>4741</v>
      </c>
      <c r="E587">
        <v>299</v>
      </c>
      <c r="F587">
        <v>449</v>
      </c>
      <c r="G587" s="2" t="str">
        <f>IF(E587&lt;200,"&lt;₹200",IF(E587&lt;=500,"₹200-₹500","&gt;₹500"))</f>
        <v>₹200-₹500</v>
      </c>
      <c r="H587" s="2">
        <f>IF(I587&gt;=50%,1,0)</f>
        <v>0</v>
      </c>
      <c r="I587" s="1">
        <v>0.33</v>
      </c>
      <c r="J587" s="1">
        <f>(K587)+(M587/1000)</f>
        <v>15.327</v>
      </c>
      <c r="K587">
        <v>3.5</v>
      </c>
      <c r="L587">
        <f>IF(Table2[[#This Row],[rating_count]]&lt;1000,1,0)</f>
        <v>0</v>
      </c>
      <c r="M587" s="4">
        <v>11827</v>
      </c>
      <c r="N587" s="4">
        <f>PRODUCT(F587,M587)</f>
        <v>5310323</v>
      </c>
      <c r="O587" t="s">
        <v>5001</v>
      </c>
      <c r="P587" t="s">
        <v>5002</v>
      </c>
      <c r="Q587" t="s">
        <v>5003</v>
      </c>
      <c r="R587" t="s">
        <v>5004</v>
      </c>
      <c r="S587" t="s">
        <v>5005</v>
      </c>
      <c r="T587" t="s">
        <v>5006</v>
      </c>
      <c r="U587" t="s">
        <v>5007</v>
      </c>
      <c r="V587" t="s">
        <v>5008</v>
      </c>
    </row>
    <row r="588" spans="1:22">
      <c r="A588" t="s">
        <v>5009</v>
      </c>
      <c r="B588" t="s">
        <v>5010</v>
      </c>
      <c r="C588" t="str">
        <f>PROPER(Table2[[#This Row],[product_name_old]])</f>
        <v>Zebronics Zeb-Companion 107 Usb Wireless Keyboard And Mouse Set With Nano Receiver (Black)</v>
      </c>
      <c r="D588" s="14" t="s">
        <v>4968</v>
      </c>
      <c r="E588">
        <v>699</v>
      </c>
      <c r="F588">
        <v>999</v>
      </c>
      <c r="G588" s="2" t="str">
        <f>IF(E588&lt;200,"&lt;₹200",IF(E588&lt;=500,"₹200-₹500","&gt;₹500"))</f>
        <v>&gt;₹500</v>
      </c>
      <c r="H588" s="2">
        <f>IF(I588&gt;=50%,1,0)</f>
        <v>0</v>
      </c>
      <c r="I588" s="1">
        <v>0.3</v>
      </c>
      <c r="J588" s="1">
        <f>(K588)+(M588/1000)</f>
        <v>18.795000000000002</v>
      </c>
      <c r="K588">
        <v>3.5</v>
      </c>
      <c r="L588">
        <f>IF(Table2[[#This Row],[rating_count]]&lt;1000,1,0)</f>
        <v>0</v>
      </c>
      <c r="M588" s="4">
        <v>15295</v>
      </c>
      <c r="N588" s="4">
        <f>PRODUCT(F588,M588)</f>
        <v>15279705</v>
      </c>
      <c r="O588" t="s">
        <v>5011</v>
      </c>
      <c r="P588" t="s">
        <v>5012</v>
      </c>
      <c r="Q588" t="s">
        <v>5013</v>
      </c>
      <c r="R588" t="s">
        <v>5014</v>
      </c>
      <c r="S588" t="s">
        <v>5015</v>
      </c>
      <c r="T588" t="s">
        <v>5016</v>
      </c>
      <c r="U588" t="s">
        <v>5017</v>
      </c>
      <c r="V588" t="s">
        <v>5018</v>
      </c>
    </row>
    <row r="589" spans="1:22">
      <c r="A589" t="s">
        <v>5019</v>
      </c>
      <c r="B589" t="s">
        <v>5020</v>
      </c>
      <c r="C589" t="str">
        <f>PROPER(Table2[[#This Row],[product_name_old]])</f>
        <v>Syvo Wt 3130 Aluminum Tripod (133Cm), Universal Lightweight Tripod With Mobile Phone Holder Mount &amp; Carry Bag For All Smart Phones, Gopro, Cameras - Brown</v>
      </c>
      <c r="D589" s="14" t="s">
        <v>5021</v>
      </c>
      <c r="E589">
        <v>799</v>
      </c>
      <c r="F589" s="2">
        <v>3990</v>
      </c>
      <c r="G589" s="2" t="str">
        <f>IF(E589&lt;200,"&lt;₹200",IF(E589&lt;=500,"₹200-₹500","&gt;₹500"))</f>
        <v>&gt;₹500</v>
      </c>
      <c r="H589" s="2">
        <f>IF(I589&gt;=50%,1,0)</f>
        <v>1</v>
      </c>
      <c r="I589" s="1">
        <v>0.8</v>
      </c>
      <c r="J589" s="1">
        <f>(K589)+(M589/1000)</f>
        <v>31.439</v>
      </c>
      <c r="K589">
        <v>4.3</v>
      </c>
      <c r="L589">
        <f>IF(Table2[[#This Row],[rating_count]]&lt;1000,1,0)</f>
        <v>0</v>
      </c>
      <c r="M589" s="4">
        <v>27139</v>
      </c>
      <c r="N589" s="4">
        <f>PRODUCT(F589,M589)</f>
        <v>108284610</v>
      </c>
      <c r="O589" t="s">
        <v>5022</v>
      </c>
      <c r="P589" t="s">
        <v>5023</v>
      </c>
      <c r="Q589" t="s">
        <v>5024</v>
      </c>
      <c r="R589" t="s">
        <v>5025</v>
      </c>
      <c r="S589" t="s">
        <v>5026</v>
      </c>
      <c r="T589" t="s">
        <v>5027</v>
      </c>
      <c r="U589" t="s">
        <v>5028</v>
      </c>
      <c r="V589" t="s">
        <v>5029</v>
      </c>
    </row>
    <row r="590" spans="1:22">
      <c r="A590" t="s">
        <v>5030</v>
      </c>
      <c r="B590" t="s">
        <v>5031</v>
      </c>
      <c r="C590" t="str">
        <f>PROPER(Table2[[#This Row],[product_name_old]])</f>
        <v>Boult Audio Airbass Z20 True Wireless, 40H Battery Life, Zen Enc Mic, Type-C Lightning Boult Fast Charging (10Mins=100Mins), Boomx Tech Bass, Enc, Ipx5 In Ear Earbuds With Mic (Green)</v>
      </c>
      <c r="D590" s="14" t="s">
        <v>3037</v>
      </c>
      <c r="E590" s="2">
        <v>1399</v>
      </c>
      <c r="F590" s="2">
        <v>5499</v>
      </c>
      <c r="G590" s="2" t="str">
        <f>IF(E590&lt;200,"&lt;₹200",IF(E590&lt;=500,"₹200-₹500","&gt;₹500"))</f>
        <v>&gt;₹500</v>
      </c>
      <c r="H590" s="2">
        <f>IF(I590&gt;=50%,1,0)</f>
        <v>1</v>
      </c>
      <c r="I590" s="1">
        <v>0.75</v>
      </c>
      <c r="J590" s="1">
        <f>(K590)+(M590/1000)</f>
        <v>13.404</v>
      </c>
      <c r="K590">
        <v>3.9</v>
      </c>
      <c r="L590">
        <f>IF(Table2[[#This Row],[rating_count]]&lt;1000,1,0)</f>
        <v>0</v>
      </c>
      <c r="M590" s="4">
        <v>9504</v>
      </c>
      <c r="N590" s="4">
        <f>PRODUCT(F590,M590)</f>
        <v>52262496</v>
      </c>
      <c r="O590" t="s">
        <v>5032</v>
      </c>
      <c r="P590" t="s">
        <v>5033</v>
      </c>
      <c r="Q590" t="s">
        <v>5034</v>
      </c>
      <c r="R590" t="s">
        <v>5035</v>
      </c>
      <c r="S590" t="s">
        <v>5036</v>
      </c>
      <c r="T590" t="s">
        <v>5037</v>
      </c>
      <c r="U590" t="s">
        <v>5038</v>
      </c>
      <c r="V590" t="s">
        <v>5039</v>
      </c>
    </row>
    <row r="591" spans="1:22">
      <c r="A591" t="s">
        <v>5040</v>
      </c>
      <c r="B591" t="s">
        <v>5041</v>
      </c>
      <c r="C591" t="str">
        <f>PROPER(Table2[[#This Row],[product_name_old]])</f>
        <v>Sandisk Ultra Flair 64Gb Usb 3.0 Pen Drive, Multicolor</v>
      </c>
      <c r="D591" s="14" t="s">
        <v>4730</v>
      </c>
      <c r="E591">
        <v>519</v>
      </c>
      <c r="F591" s="2">
        <v>1350</v>
      </c>
      <c r="G591" s="2" t="str">
        <f>IF(E591&lt;200,"&lt;₹200",IF(E591&lt;=500,"₹200-₹500","&gt;₹500"))</f>
        <v>&gt;₹500</v>
      </c>
      <c r="H591" s="2">
        <f>IF(I591&gt;=50%,1,0)</f>
        <v>1</v>
      </c>
      <c r="I591" s="1">
        <v>0.62</v>
      </c>
      <c r="J591" s="1">
        <f>(K591)+(M591/1000)</f>
        <v>34.357999999999997</v>
      </c>
      <c r="K591">
        <v>4.3</v>
      </c>
      <c r="L591">
        <f>IF(Table2[[#This Row],[rating_count]]&lt;1000,1,0)</f>
        <v>0</v>
      </c>
      <c r="M591" s="4">
        <v>30058</v>
      </c>
      <c r="N591" s="4">
        <f>PRODUCT(F591,M591)</f>
        <v>40578300</v>
      </c>
      <c r="O591" t="s">
        <v>5042</v>
      </c>
      <c r="P591" t="s">
        <v>5043</v>
      </c>
      <c r="Q591" t="s">
        <v>5044</v>
      </c>
      <c r="R591" t="s">
        <v>5045</v>
      </c>
      <c r="S591" t="s">
        <v>5046</v>
      </c>
      <c r="T591" t="s">
        <v>5047</v>
      </c>
      <c r="U591" t="s">
        <v>5048</v>
      </c>
      <c r="V591" t="s">
        <v>5049</v>
      </c>
    </row>
    <row r="592" spans="1:22">
      <c r="A592" t="s">
        <v>5050</v>
      </c>
      <c r="B592" t="s">
        <v>5051</v>
      </c>
      <c r="C592" t="str">
        <f>PROPER(Table2[[#This Row],[product_name_old]])</f>
        <v>Boat Rockerz 330 In-Ear Bluetooth Neckband With Upto 30 Hours Playtime, Asap  Charge, Signature Sound, Dual Pairing &amp; Ipx5 With Mic (Active Black)</v>
      </c>
      <c r="D592" s="14" t="s">
        <v>3037</v>
      </c>
      <c r="E592" s="2">
        <v>1499</v>
      </c>
      <c r="F592" s="2">
        <v>3990</v>
      </c>
      <c r="G592" s="2" t="str">
        <f>IF(E592&lt;200,"&lt;₹200",IF(E592&lt;=500,"₹200-₹500","&gt;₹500"))</f>
        <v>&gt;₹500</v>
      </c>
      <c r="H592" s="2">
        <f>IF(I592&gt;=50%,1,0)</f>
        <v>1</v>
      </c>
      <c r="I592" s="1">
        <v>0.62</v>
      </c>
      <c r="J592" s="1">
        <f>(K592)+(M592/1000)</f>
        <v>113.964</v>
      </c>
      <c r="K592">
        <v>4.0999999999999996</v>
      </c>
      <c r="L592">
        <f>IF(Table2[[#This Row],[rating_count]]&lt;1000,1,0)</f>
        <v>0</v>
      </c>
      <c r="M592" s="4">
        <v>109864</v>
      </c>
      <c r="N592" s="4">
        <f>PRODUCT(F592,M592)</f>
        <v>438357360</v>
      </c>
      <c r="O592" t="s">
        <v>5052</v>
      </c>
      <c r="P592" t="s">
        <v>5053</v>
      </c>
      <c r="Q592" t="s">
        <v>5054</v>
      </c>
      <c r="R592" t="s">
        <v>5055</v>
      </c>
      <c r="S592" t="s">
        <v>5056</v>
      </c>
      <c r="T592" t="s">
        <v>5057</v>
      </c>
      <c r="U592" t="s">
        <v>5058</v>
      </c>
      <c r="V592" t="s">
        <v>5059</v>
      </c>
    </row>
    <row r="593" spans="1:22">
      <c r="A593" t="s">
        <v>5060</v>
      </c>
      <c r="B593" t="s">
        <v>5061</v>
      </c>
      <c r="C593" t="str">
        <f>PROPER(Table2[[#This Row],[product_name_old]])</f>
        <v>Casio Fx-991Es Plus-2Nd Edition Scientific Calculator, Black</v>
      </c>
      <c r="D593" s="14" t="s">
        <v>5062</v>
      </c>
      <c r="E593" s="2">
        <v>1295</v>
      </c>
      <c r="F593" s="2">
        <v>1295</v>
      </c>
      <c r="G593" s="2" t="str">
        <f>IF(E593&lt;200,"&lt;₹200",IF(E593&lt;=500,"₹200-₹500","&gt;₹500"))</f>
        <v>&gt;₹500</v>
      </c>
      <c r="H593" s="2">
        <f>IF(I593&gt;=50%,1,0)</f>
        <v>0</v>
      </c>
      <c r="I593" s="1">
        <v>0</v>
      </c>
      <c r="J593" s="1">
        <f>(K593)+(M593/1000)</f>
        <v>10.26</v>
      </c>
      <c r="K593">
        <v>4.5</v>
      </c>
      <c r="L593">
        <f>IF(Table2[[#This Row],[rating_count]]&lt;1000,1,0)</f>
        <v>0</v>
      </c>
      <c r="M593" s="4">
        <v>5760</v>
      </c>
      <c r="N593" s="4">
        <f>PRODUCT(F593,M593)</f>
        <v>7459200</v>
      </c>
      <c r="O593" t="s">
        <v>5063</v>
      </c>
      <c r="P593" t="s">
        <v>5064</v>
      </c>
      <c r="Q593" t="s">
        <v>5065</v>
      </c>
      <c r="R593" t="s">
        <v>5066</v>
      </c>
      <c r="S593" t="s">
        <v>5067</v>
      </c>
      <c r="T593" t="s">
        <v>12747</v>
      </c>
      <c r="U593" t="s">
        <v>5068</v>
      </c>
      <c r="V593" t="s">
        <v>5069</v>
      </c>
    </row>
    <row r="594" spans="1:22">
      <c r="A594" t="s">
        <v>5070</v>
      </c>
      <c r="B594" t="s">
        <v>5071</v>
      </c>
      <c r="C594" t="str">
        <f>PROPER(Table2[[#This Row],[product_name_old]])</f>
        <v>Tp-Link Ac750 Wifi Range Extender | Up To 750Mbps | Dual Band Wifi Extender, Repeater, Wifi Signal Booster, Access Point| Easy Set-Up | Extends Wifi To Smart Home &amp; Alexa Devices (Re200)</v>
      </c>
      <c r="D594" s="14" t="s">
        <v>5072</v>
      </c>
      <c r="E594" s="2">
        <v>1889</v>
      </c>
      <c r="F594" s="2">
        <v>5499</v>
      </c>
      <c r="G594" s="2" t="str">
        <f>IF(E594&lt;200,"&lt;₹200",IF(E594&lt;=500,"₹200-₹500","&gt;₹500"))</f>
        <v>&gt;₹500</v>
      </c>
      <c r="H594" s="2">
        <f>IF(I594&gt;=50%,1,0)</f>
        <v>1</v>
      </c>
      <c r="I594" s="1">
        <v>0.66</v>
      </c>
      <c r="J594" s="1">
        <f>(K594)+(M594/1000)</f>
        <v>53.751000000000005</v>
      </c>
      <c r="K594">
        <v>4.2</v>
      </c>
      <c r="L594">
        <f>IF(Table2[[#This Row],[rating_count]]&lt;1000,1,0)</f>
        <v>0</v>
      </c>
      <c r="M594" s="4">
        <v>49551</v>
      </c>
      <c r="N594" s="4">
        <f>PRODUCT(F594,M594)</f>
        <v>272480949</v>
      </c>
      <c r="O594" t="s">
        <v>5073</v>
      </c>
      <c r="P594" t="s">
        <v>5074</v>
      </c>
      <c r="Q594" t="s">
        <v>5075</v>
      </c>
      <c r="R594" t="s">
        <v>5076</v>
      </c>
      <c r="S594" t="s">
        <v>5077</v>
      </c>
      <c r="T594" t="s">
        <v>5078</v>
      </c>
      <c r="U594" t="s">
        <v>5079</v>
      </c>
      <c r="V594" t="s">
        <v>5080</v>
      </c>
    </row>
    <row r="595" spans="1:22">
      <c r="A595" t="s">
        <v>5081</v>
      </c>
      <c r="B595" t="s">
        <v>5082</v>
      </c>
      <c r="C595" t="str">
        <f>PROPER(Table2[[#This Row],[product_name_old]])</f>
        <v>Boat Bassheads 242 In Ear Wired Earphones With Mic(Blue)</v>
      </c>
      <c r="D595" s="14" t="s">
        <v>3037</v>
      </c>
      <c r="E595">
        <v>455</v>
      </c>
      <c r="F595" s="2">
        <v>1490</v>
      </c>
      <c r="G595" s="2" t="str">
        <f>IF(E595&lt;200,"&lt;₹200",IF(E595&lt;=500,"₹200-₹500","&gt;₹500"))</f>
        <v>₹200-₹500</v>
      </c>
      <c r="H595" s="2">
        <f>IF(I595&gt;=50%,1,0)</f>
        <v>1</v>
      </c>
      <c r="I595" s="1">
        <v>0.69</v>
      </c>
      <c r="J595" s="1">
        <f>(K595)+(M595/1000)</f>
        <v>165.77699999999999</v>
      </c>
      <c r="K595">
        <v>4.0999999999999996</v>
      </c>
      <c r="L595">
        <f>IF(Table2[[#This Row],[rating_count]]&lt;1000,1,0)</f>
        <v>0</v>
      </c>
      <c r="M595" s="4">
        <v>161677</v>
      </c>
      <c r="N595" s="4">
        <f>PRODUCT(F595,M595)</f>
        <v>240898730</v>
      </c>
      <c r="O595" t="s">
        <v>5083</v>
      </c>
      <c r="P595" t="s">
        <v>5084</v>
      </c>
      <c r="Q595" t="s">
        <v>5085</v>
      </c>
      <c r="R595" t="s">
        <v>5086</v>
      </c>
      <c r="S595" t="s">
        <v>5087</v>
      </c>
      <c r="T595" t="s">
        <v>5088</v>
      </c>
      <c r="U595" t="s">
        <v>5089</v>
      </c>
      <c r="V595" t="s">
        <v>5090</v>
      </c>
    </row>
    <row r="596" spans="1:22">
      <c r="A596" t="s">
        <v>5091</v>
      </c>
      <c r="B596" t="s">
        <v>5092</v>
      </c>
      <c r="C596" t="str">
        <f>PROPER(Table2[[#This Row],[product_name_old]])</f>
        <v>Digitek¬Æ (Dtr 260 Gt) Gorilla Tripod/Mini 33 Cm (13 Inch) Tripod For Mobile Phone With Phone Mount &amp; Remote, Flexible Gorilla Stand For Dslr &amp; Action Cameras</v>
      </c>
      <c r="D596" s="14" t="s">
        <v>5093</v>
      </c>
      <c r="E596">
        <v>399</v>
      </c>
      <c r="F596">
        <v>995</v>
      </c>
      <c r="G596" s="2" t="str">
        <f>IF(E596&lt;200,"&lt;₹200",IF(E596&lt;=500,"₹200-₹500","&gt;₹500"))</f>
        <v>₹200-₹500</v>
      </c>
      <c r="H596" s="2">
        <f>IF(I596&gt;=50%,1,0)</f>
        <v>1</v>
      </c>
      <c r="I596" s="1">
        <v>0.6</v>
      </c>
      <c r="J596" s="1">
        <f>(K596)+(M596/1000)</f>
        <v>25.271999999999998</v>
      </c>
      <c r="K596">
        <v>3.9</v>
      </c>
      <c r="L596">
        <f>IF(Table2[[#This Row],[rating_count]]&lt;1000,1,0)</f>
        <v>0</v>
      </c>
      <c r="M596" s="4">
        <v>21372</v>
      </c>
      <c r="N596" s="4">
        <f>PRODUCT(F596,M596)</f>
        <v>21265140</v>
      </c>
      <c r="O596" t="s">
        <v>5094</v>
      </c>
      <c r="P596" t="s">
        <v>5095</v>
      </c>
      <c r="Q596" t="s">
        <v>5096</v>
      </c>
      <c r="R596" t="s">
        <v>5097</v>
      </c>
      <c r="S596" t="s">
        <v>5098</v>
      </c>
      <c r="T596" t="s">
        <v>12748</v>
      </c>
      <c r="U596" t="s">
        <v>5099</v>
      </c>
      <c r="V596" t="s">
        <v>5100</v>
      </c>
    </row>
    <row r="597" spans="1:22">
      <c r="A597" t="s">
        <v>5101</v>
      </c>
      <c r="B597" t="s">
        <v>5102</v>
      </c>
      <c r="C597" t="str">
        <f>PROPER(Table2[[#This Row],[product_name_old]])</f>
        <v>Hp 805 Black Original Ink Cartridge</v>
      </c>
      <c r="D597" s="14" t="s">
        <v>5103</v>
      </c>
      <c r="E597">
        <v>717</v>
      </c>
      <c r="F597">
        <v>761</v>
      </c>
      <c r="G597" s="2" t="str">
        <f>IF(E597&lt;200,"&lt;₹200",IF(E597&lt;=500,"₹200-₹500","&gt;₹500"))</f>
        <v>&gt;₹500</v>
      </c>
      <c r="H597" s="2">
        <f>IF(I597&gt;=50%,1,0)</f>
        <v>0</v>
      </c>
      <c r="I597" s="1">
        <v>0.06</v>
      </c>
      <c r="J597" s="1">
        <f>(K597)+(M597/1000)</f>
        <v>11.199</v>
      </c>
      <c r="K597">
        <v>4</v>
      </c>
      <c r="L597">
        <f>IF(Table2[[#This Row],[rating_count]]&lt;1000,1,0)</f>
        <v>0</v>
      </c>
      <c r="M597" s="4">
        <v>7199</v>
      </c>
      <c r="N597" s="4">
        <f>PRODUCT(F597,M597)</f>
        <v>5478439</v>
      </c>
      <c r="O597" t="s">
        <v>5104</v>
      </c>
      <c r="P597" t="s">
        <v>5105</v>
      </c>
      <c r="Q597" t="s">
        <v>5106</v>
      </c>
      <c r="R597" t="s">
        <v>5107</v>
      </c>
      <c r="S597" t="s">
        <v>5108</v>
      </c>
      <c r="T597" t="s">
        <v>5109</v>
      </c>
      <c r="U597" t="s">
        <v>5110</v>
      </c>
      <c r="V597" t="s">
        <v>5111</v>
      </c>
    </row>
    <row r="598" spans="1:22">
      <c r="A598" t="s">
        <v>5112</v>
      </c>
      <c r="B598" t="s">
        <v>5113</v>
      </c>
      <c r="C598" t="str">
        <f>PROPER(Table2[[#This Row],[product_name_old]])</f>
        <v>Gizga Essentials Universal Silicone Keyboard Protector Skin For 15.6-Inches Laptop (5 X 6 X 3 Inches)</v>
      </c>
      <c r="D598" s="14" t="s">
        <v>5114</v>
      </c>
      <c r="E598">
        <v>39</v>
      </c>
      <c r="F598">
        <v>299</v>
      </c>
      <c r="G598" s="2" t="str">
        <f>IF(E598&lt;200,"&lt;₹200",IF(E598&lt;=500,"₹200-₹500","&gt;₹500"))</f>
        <v>&lt;₹200</v>
      </c>
      <c r="H598" s="2">
        <f>IF(I598&gt;=50%,1,0)</f>
        <v>1</v>
      </c>
      <c r="I598" s="1">
        <v>0.87</v>
      </c>
      <c r="J598" s="1">
        <f>(K598)+(M598/1000)</f>
        <v>18.733000000000001</v>
      </c>
      <c r="K598">
        <v>3.5</v>
      </c>
      <c r="L598">
        <f>IF(Table2[[#This Row],[rating_count]]&lt;1000,1,0)</f>
        <v>0</v>
      </c>
      <c r="M598" s="4">
        <v>15233</v>
      </c>
      <c r="N598" s="4">
        <f>PRODUCT(F598,M598)</f>
        <v>4554667</v>
      </c>
      <c r="O598" t="s">
        <v>5115</v>
      </c>
      <c r="P598" t="s">
        <v>5116</v>
      </c>
      <c r="Q598" t="s">
        <v>5117</v>
      </c>
      <c r="R598" t="s">
        <v>5118</v>
      </c>
      <c r="S598" t="s">
        <v>5119</v>
      </c>
      <c r="T598" t="s">
        <v>5120</v>
      </c>
      <c r="U598" t="s">
        <v>5121</v>
      </c>
      <c r="V598" t="s">
        <v>5122</v>
      </c>
    </row>
    <row r="599" spans="1:22">
      <c r="A599" t="s">
        <v>5123</v>
      </c>
      <c r="B599" t="s">
        <v>5124</v>
      </c>
      <c r="C599" t="str">
        <f>PROPER(Table2[[#This Row],[product_name_old]])</f>
        <v>Sandisk Ultra 128 Gb Usb 3.0 Pen Drive (Black)</v>
      </c>
      <c r="D599" s="14" t="s">
        <v>4730</v>
      </c>
      <c r="E599">
        <v>889</v>
      </c>
      <c r="F599" s="2">
        <v>2500</v>
      </c>
      <c r="G599" s="2" t="str">
        <f>IF(E599&lt;200,"&lt;₹200",IF(E599&lt;=500,"₹200-₹500","&gt;₹500"))</f>
        <v>&gt;₹500</v>
      </c>
      <c r="H599" s="2">
        <f>IF(I599&gt;=50%,1,0)</f>
        <v>1</v>
      </c>
      <c r="I599" s="1">
        <v>0.64</v>
      </c>
      <c r="J599" s="1">
        <f>(K599)+(M599/1000)</f>
        <v>60.046999999999997</v>
      </c>
      <c r="K599">
        <v>4.3</v>
      </c>
      <c r="L599">
        <f>IF(Table2[[#This Row],[rating_count]]&lt;1000,1,0)</f>
        <v>0</v>
      </c>
      <c r="M599" s="4">
        <v>55747</v>
      </c>
      <c r="N599" s="4">
        <f>PRODUCT(F599,M599)</f>
        <v>139367500</v>
      </c>
      <c r="O599" t="s">
        <v>5125</v>
      </c>
      <c r="P599" t="s">
        <v>5126</v>
      </c>
      <c r="Q599" t="s">
        <v>5127</v>
      </c>
      <c r="R599" t="s">
        <v>5128</v>
      </c>
      <c r="S599" t="s">
        <v>5129</v>
      </c>
      <c r="T599" t="s">
        <v>5130</v>
      </c>
      <c r="U599" t="s">
        <v>5131</v>
      </c>
      <c r="V599" t="s">
        <v>5132</v>
      </c>
    </row>
    <row r="600" spans="1:22">
      <c r="A600" t="s">
        <v>5133</v>
      </c>
      <c r="B600" t="s">
        <v>5134</v>
      </c>
      <c r="C600" t="str">
        <f>PROPER(Table2[[#This Row],[product_name_old]])</f>
        <v>Boult Audio Zcharge Bluetooth Wireless In Ear Earphones With Mic, 40H Playtime And Super Fast Charging, Environmental Noise Cancellation For Pro+ Calling And Ipx5 Water Resistant (Black)</v>
      </c>
      <c r="D600" s="14" t="s">
        <v>3037</v>
      </c>
      <c r="E600" s="2">
        <v>1199</v>
      </c>
      <c r="F600" s="2">
        <v>4999</v>
      </c>
      <c r="G600" s="2" t="str">
        <f>IF(E600&lt;200,"&lt;₹200",IF(E600&lt;=500,"₹200-₹500","&gt;₹500"))</f>
        <v>&gt;₹500</v>
      </c>
      <c r="H600" s="2">
        <f>IF(I600&gt;=50%,1,0)</f>
        <v>1</v>
      </c>
      <c r="I600" s="1">
        <v>0.76</v>
      </c>
      <c r="J600" s="1">
        <f>(K600)+(M600/1000)</f>
        <v>18.760999999999999</v>
      </c>
      <c r="K600">
        <v>3.8</v>
      </c>
      <c r="L600">
        <f>IF(Table2[[#This Row],[rating_count]]&lt;1000,1,0)</f>
        <v>0</v>
      </c>
      <c r="M600" s="4">
        <v>14961</v>
      </c>
      <c r="N600" s="4">
        <f>PRODUCT(F600,M600)</f>
        <v>74790039</v>
      </c>
      <c r="O600" t="s">
        <v>5135</v>
      </c>
      <c r="P600" t="s">
        <v>5136</v>
      </c>
      <c r="Q600" t="s">
        <v>5137</v>
      </c>
      <c r="R600" t="s">
        <v>5138</v>
      </c>
      <c r="S600" t="s">
        <v>5139</v>
      </c>
      <c r="T600" t="s">
        <v>5140</v>
      </c>
      <c r="U600" t="s">
        <v>5141</v>
      </c>
      <c r="V600" t="s">
        <v>5142</v>
      </c>
    </row>
    <row r="601" spans="1:22">
      <c r="A601" t="s">
        <v>5143</v>
      </c>
      <c r="B601" t="s">
        <v>5144</v>
      </c>
      <c r="C601" t="str">
        <f>PROPER(Table2[[#This Row],[product_name_old]])</f>
        <v>Dell Wm118 Wireless Mouse, 2.4 Ghz With Usb Nano Receiver, Optical Tracking, 12-Months Battery Life, Ambidextrous, Pc/Mac/Laptop - Black.</v>
      </c>
      <c r="D601" s="14" t="s">
        <v>4741</v>
      </c>
      <c r="E601">
        <v>569</v>
      </c>
      <c r="F601" s="2">
        <v>1299</v>
      </c>
      <c r="G601" s="2" t="str">
        <f>IF(E601&lt;200,"&lt;₹200",IF(E601&lt;=500,"₹200-₹500","&gt;₹500"))</f>
        <v>&gt;₹500</v>
      </c>
      <c r="H601" s="2">
        <f>IF(I601&gt;=50%,1,0)</f>
        <v>1</v>
      </c>
      <c r="I601" s="1">
        <v>0.56000000000000005</v>
      </c>
      <c r="J601" s="1">
        <f>(K601)+(M601/1000)</f>
        <v>13.675000000000001</v>
      </c>
      <c r="K601">
        <v>4.4000000000000004</v>
      </c>
      <c r="L601">
        <f>IF(Table2[[#This Row],[rating_count]]&lt;1000,1,0)</f>
        <v>0</v>
      </c>
      <c r="M601" s="4">
        <v>9275</v>
      </c>
      <c r="N601" s="4">
        <f>PRODUCT(F601,M601)</f>
        <v>12048225</v>
      </c>
      <c r="O601" t="s">
        <v>5145</v>
      </c>
      <c r="P601" t="s">
        <v>5146</v>
      </c>
      <c r="Q601" t="s">
        <v>5147</v>
      </c>
      <c r="R601" t="s">
        <v>5148</v>
      </c>
      <c r="S601" t="s">
        <v>5149</v>
      </c>
      <c r="T601" t="s">
        <v>5150</v>
      </c>
      <c r="U601" t="s">
        <v>5151</v>
      </c>
      <c r="V601" t="s">
        <v>5152</v>
      </c>
    </row>
    <row r="602" spans="1:22">
      <c r="A602" t="s">
        <v>5153</v>
      </c>
      <c r="B602" t="s">
        <v>5154</v>
      </c>
      <c r="C602" t="str">
        <f>PROPER(Table2[[#This Row],[product_name_old]])</f>
        <v>Boult Audio Airbass Powerbuds With Inbuilt Powerbank, 120H Total Playtime, Ipx7 Fully Waterproof, Lightning Boult Type-C Fast Charging, Low Latency Gaming, Tws Earbuds With Pro+ Calling Mic (Black)</v>
      </c>
      <c r="D602" s="14" t="s">
        <v>3037</v>
      </c>
      <c r="E602" s="2">
        <v>1499</v>
      </c>
      <c r="F602" s="2">
        <v>8999</v>
      </c>
      <c r="G602" s="2" t="str">
        <f>IF(E602&lt;200,"&lt;₹200",IF(E602&lt;=500,"₹200-₹500","&gt;₹500"))</f>
        <v>&gt;₹500</v>
      </c>
      <c r="H602" s="2">
        <f>IF(I602&gt;=50%,1,0)</f>
        <v>1</v>
      </c>
      <c r="I602" s="1">
        <v>0.83</v>
      </c>
      <c r="J602" s="1">
        <f>(K602)+(M602/1000)</f>
        <v>32.024000000000001</v>
      </c>
      <c r="K602">
        <v>3.7</v>
      </c>
      <c r="L602">
        <f>IF(Table2[[#This Row],[rating_count]]&lt;1000,1,0)</f>
        <v>0</v>
      </c>
      <c r="M602" s="4">
        <v>28324</v>
      </c>
      <c r="N602" s="4">
        <f>PRODUCT(F602,M602)</f>
        <v>254887676</v>
      </c>
      <c r="O602" t="s">
        <v>5155</v>
      </c>
      <c r="P602" t="s">
        <v>5156</v>
      </c>
      <c r="Q602" t="s">
        <v>5157</v>
      </c>
      <c r="R602" t="s">
        <v>5158</v>
      </c>
      <c r="S602" t="s">
        <v>5159</v>
      </c>
      <c r="T602" t="s">
        <v>5160</v>
      </c>
      <c r="U602" t="s">
        <v>5161</v>
      </c>
      <c r="V602" t="s">
        <v>5162</v>
      </c>
    </row>
    <row r="603" spans="1:22">
      <c r="A603" t="s">
        <v>5163</v>
      </c>
      <c r="B603" t="s">
        <v>5164</v>
      </c>
      <c r="C603" t="str">
        <f>PROPER(Table2[[#This Row],[product_name_old]])</f>
        <v>Eveready 1015 Carbon Zinc Aa Battery - 10 Pieces</v>
      </c>
      <c r="D603" s="14" t="s">
        <v>4915</v>
      </c>
      <c r="E603">
        <v>149</v>
      </c>
      <c r="F603">
        <v>180</v>
      </c>
      <c r="G603" s="2" t="str">
        <f>IF(E603&lt;200,"&lt;₹200",IF(E603&lt;=500,"₹200-₹500","&gt;₹500"))</f>
        <v>&lt;₹200</v>
      </c>
      <c r="H603" s="2">
        <f>IF(I603&gt;=50%,1,0)</f>
        <v>0</v>
      </c>
      <c r="I603" s="1">
        <v>0.17</v>
      </c>
      <c r="J603" s="1">
        <f>(K603)+(M603/1000)</f>
        <v>5.0440000000000005</v>
      </c>
      <c r="K603">
        <v>4.4000000000000004</v>
      </c>
      <c r="L603">
        <f>IF(Table2[[#This Row],[rating_count]]&lt;1000,1,0)</f>
        <v>1</v>
      </c>
      <c r="M603" s="4">
        <v>644</v>
      </c>
      <c r="N603" s="4">
        <f>PRODUCT(F603,M603)</f>
        <v>115920</v>
      </c>
      <c r="O603" t="s">
        <v>5165</v>
      </c>
      <c r="P603" t="s">
        <v>5166</v>
      </c>
      <c r="Q603" t="s">
        <v>5167</v>
      </c>
      <c r="R603" t="s">
        <v>5168</v>
      </c>
      <c r="S603" t="s">
        <v>5169</v>
      </c>
      <c r="T603" t="s">
        <v>5170</v>
      </c>
      <c r="U603" t="s">
        <v>5171</v>
      </c>
      <c r="V603" t="s">
        <v>5172</v>
      </c>
    </row>
    <row r="604" spans="1:22">
      <c r="A604" t="s">
        <v>5173</v>
      </c>
      <c r="B604" t="s">
        <v>5174</v>
      </c>
      <c r="C604" t="str">
        <f>PROPER(Table2[[#This Row],[product_name_old]])</f>
        <v>Zebronics Zeb-Transformer-M Optical Usb Gaming Mouse With Led Effect(Black)</v>
      </c>
      <c r="D604" s="14" t="s">
        <v>5175</v>
      </c>
      <c r="E604">
        <v>399</v>
      </c>
      <c r="F604">
        <v>549</v>
      </c>
      <c r="G604" s="2" t="str">
        <f>IF(E604&lt;200,"&lt;₹200",IF(E604&lt;=500,"₹200-₹500","&gt;₹500"))</f>
        <v>₹200-₹500</v>
      </c>
      <c r="H604" s="2">
        <f>IF(I604&gt;=50%,1,0)</f>
        <v>0</v>
      </c>
      <c r="I604" s="1">
        <v>0.27</v>
      </c>
      <c r="J604" s="1">
        <f>(K604)+(M604/1000)</f>
        <v>22.539000000000001</v>
      </c>
      <c r="K604">
        <v>4.4000000000000004</v>
      </c>
      <c r="L604">
        <f>IF(Table2[[#This Row],[rating_count]]&lt;1000,1,0)</f>
        <v>0</v>
      </c>
      <c r="M604" s="4">
        <v>18139</v>
      </c>
      <c r="N604" s="4">
        <f>PRODUCT(F604,M604)</f>
        <v>9958311</v>
      </c>
      <c r="O604" t="s">
        <v>5176</v>
      </c>
      <c r="P604" t="s">
        <v>5177</v>
      </c>
      <c r="Q604" t="s">
        <v>5178</v>
      </c>
      <c r="R604" t="s">
        <v>5179</v>
      </c>
      <c r="S604" t="s">
        <v>5180</v>
      </c>
      <c r="T604" t="s">
        <v>5181</v>
      </c>
      <c r="U604" t="s">
        <v>5182</v>
      </c>
      <c r="V604" t="s">
        <v>5183</v>
      </c>
    </row>
    <row r="605" spans="1:22">
      <c r="A605" t="s">
        <v>5184</v>
      </c>
      <c r="B605" t="s">
        <v>5185</v>
      </c>
      <c r="C605" t="str">
        <f>PROPER(Table2[[#This Row],[product_name_old]])</f>
        <v>Pidilite Fevicryl Acrylic Colours Sunflower Kit (10 Colors X 15 Ml) Diy Paint, Rich Pigment, Non-Craking Paint For Canvas, Wood, Leather, Earthenware, Metal, Diwali Gifts For Diwali</v>
      </c>
      <c r="D605" s="14" t="s">
        <v>5186</v>
      </c>
      <c r="E605">
        <v>191</v>
      </c>
      <c r="F605">
        <v>225</v>
      </c>
      <c r="G605" s="2" t="str">
        <f>IF(E605&lt;200,"&lt;₹200",IF(E605&lt;=500,"₹200-₹500","&gt;₹500"))</f>
        <v>&lt;₹200</v>
      </c>
      <c r="H605" s="2">
        <f>IF(I605&gt;=50%,1,0)</f>
        <v>0</v>
      </c>
      <c r="I605" s="1">
        <v>0.15</v>
      </c>
      <c r="J605" s="1">
        <f>(K605)+(M605/1000)</f>
        <v>11.603000000000002</v>
      </c>
      <c r="K605">
        <v>4.4000000000000004</v>
      </c>
      <c r="L605">
        <f>IF(Table2[[#This Row],[rating_count]]&lt;1000,1,0)</f>
        <v>0</v>
      </c>
      <c r="M605" s="4">
        <v>7203</v>
      </c>
      <c r="N605" s="4">
        <f>PRODUCT(F605,M605)</f>
        <v>1620675</v>
      </c>
      <c r="O605" t="s">
        <v>5187</v>
      </c>
      <c r="P605" t="s">
        <v>5188</v>
      </c>
      <c r="Q605" t="s">
        <v>5189</v>
      </c>
      <c r="R605" t="s">
        <v>5190</v>
      </c>
      <c r="S605" t="s">
        <v>5191</v>
      </c>
      <c r="T605" t="s">
        <v>5192</v>
      </c>
      <c r="U605" t="s">
        <v>5193</v>
      </c>
      <c r="V605" t="s">
        <v>5194</v>
      </c>
    </row>
    <row r="606" spans="1:22">
      <c r="A606" t="s">
        <v>5195</v>
      </c>
      <c r="B606" t="s">
        <v>5196</v>
      </c>
      <c r="C606" t="str">
        <f>PROPER(Table2[[#This Row],[product_name_old]])</f>
        <v>Striff Mpad Mouse Mat 230X190X3Mm Gaming Mouse Pad, Non-Slip Rubber Base, Waterproof Surface, Premium-Textured, Compatible With Laser And Optical Mice(Universe Black)</v>
      </c>
      <c r="D606" s="14" t="s">
        <v>5197</v>
      </c>
      <c r="E606">
        <v>129</v>
      </c>
      <c r="F606">
        <v>999</v>
      </c>
      <c r="G606" s="2" t="str">
        <f>IF(E606&lt;200,"&lt;₹200",IF(E606&lt;=500,"₹200-₹500","&gt;₹500"))</f>
        <v>&lt;₹200</v>
      </c>
      <c r="H606" s="2">
        <f>IF(I606&gt;=50%,1,0)</f>
        <v>1</v>
      </c>
      <c r="I606" s="1">
        <v>0.87</v>
      </c>
      <c r="J606" s="1">
        <f>(K606)+(M606/1000)</f>
        <v>4.6909999999999998</v>
      </c>
      <c r="K606">
        <v>4.2</v>
      </c>
      <c r="L606">
        <f>IF(Table2[[#This Row],[rating_count]]&lt;1000,1,0)</f>
        <v>1</v>
      </c>
      <c r="M606" s="4">
        <v>491</v>
      </c>
      <c r="N606" s="4">
        <f>PRODUCT(F606,M606)</f>
        <v>490509</v>
      </c>
      <c r="O606" t="s">
        <v>5198</v>
      </c>
      <c r="P606" t="s">
        <v>5199</v>
      </c>
      <c r="Q606" t="s">
        <v>5200</v>
      </c>
      <c r="R606" t="s">
        <v>5201</v>
      </c>
      <c r="S606" t="s">
        <v>5202</v>
      </c>
      <c r="T606" t="s">
        <v>5203</v>
      </c>
      <c r="U606" t="s">
        <v>5204</v>
      </c>
      <c r="V606" t="s">
        <v>5205</v>
      </c>
    </row>
    <row r="607" spans="1:22">
      <c r="A607" t="s">
        <v>5206</v>
      </c>
      <c r="B607" t="s">
        <v>5207</v>
      </c>
      <c r="C607" t="str">
        <f>PROPER(Table2[[#This Row],[product_name_old]])</f>
        <v>Gizga Essentials Hard Drive Case Shell, 6.35Cm/2.5-Inch, Portable Storage Organizer Bag For Earphone Usb Cable Power Bank Mobile Charger Digital Gadget Hard Disk, Water Resistance Material, Black</v>
      </c>
      <c r="D607" s="14" t="s">
        <v>5208</v>
      </c>
      <c r="E607">
        <v>199</v>
      </c>
      <c r="F607">
        <v>599</v>
      </c>
      <c r="G607" s="2" t="str">
        <f>IF(E607&lt;200,"&lt;₹200",IF(E607&lt;=500,"₹200-₹500","&gt;₹500"))</f>
        <v>&lt;₹200</v>
      </c>
      <c r="H607" s="2">
        <f>IF(I607&gt;=50%,1,0)</f>
        <v>1</v>
      </c>
      <c r="I607" s="1">
        <v>0.67</v>
      </c>
      <c r="J607" s="1">
        <f>(K607)+(M607/1000)</f>
        <v>18.067999999999998</v>
      </c>
      <c r="K607">
        <v>4.5</v>
      </c>
      <c r="L607">
        <f>IF(Table2[[#This Row],[rating_count]]&lt;1000,1,0)</f>
        <v>0</v>
      </c>
      <c r="M607" s="4">
        <v>13568</v>
      </c>
      <c r="N607" s="4">
        <f>PRODUCT(F607,M607)</f>
        <v>8127232</v>
      </c>
      <c r="O607" t="s">
        <v>5209</v>
      </c>
      <c r="P607" t="s">
        <v>5210</v>
      </c>
      <c r="Q607" t="s">
        <v>5211</v>
      </c>
      <c r="R607" t="s">
        <v>5212</v>
      </c>
      <c r="S607" t="s">
        <v>5213</v>
      </c>
      <c r="T607" t="s">
        <v>5214</v>
      </c>
      <c r="U607" t="s">
        <v>5215</v>
      </c>
      <c r="V607" t="s">
        <v>5216</v>
      </c>
    </row>
    <row r="608" spans="1:22">
      <c r="A608" t="s">
        <v>5217</v>
      </c>
      <c r="B608" t="s">
        <v>5218</v>
      </c>
      <c r="C608" t="str">
        <f>PROPER(Table2[[#This Row],[product_name_old]])</f>
        <v>Boult Audio Fxcharge With Enc, 32H Playtime, 5Min=7H Type C Fast Charging, Zen Enc, 14.2 Mm Boomx Rich Bass, Ipx5, Bluetooth Wireless In Ear Earphones Neckband With Mic (Black)</v>
      </c>
      <c r="D608" s="14" t="s">
        <v>3037</v>
      </c>
      <c r="E608">
        <v>999</v>
      </c>
      <c r="F608" s="2">
        <v>4499</v>
      </c>
      <c r="G608" s="2" t="str">
        <f>IF(E608&lt;200,"&lt;₹200",IF(E608&lt;=500,"₹200-₹500","&gt;₹500"))</f>
        <v>&gt;₹500</v>
      </c>
      <c r="H608" s="2">
        <f>IF(I608&gt;=50%,1,0)</f>
        <v>1</v>
      </c>
      <c r="I608" s="1">
        <v>0.78</v>
      </c>
      <c r="J608" s="1">
        <f>(K608)+(M608/1000)</f>
        <v>7.1899999999999995</v>
      </c>
      <c r="K608">
        <v>3.8</v>
      </c>
      <c r="L608">
        <f>IF(Table2[[#This Row],[rating_count]]&lt;1000,1,0)</f>
        <v>0</v>
      </c>
      <c r="M608" s="4">
        <v>3390</v>
      </c>
      <c r="N608" s="4">
        <f>PRODUCT(F608,M608)</f>
        <v>15251610</v>
      </c>
      <c r="O608" t="s">
        <v>5219</v>
      </c>
      <c r="P608" t="s">
        <v>5220</v>
      </c>
      <c r="Q608" t="s">
        <v>5221</v>
      </c>
      <c r="R608" t="s">
        <v>5222</v>
      </c>
      <c r="S608" t="s">
        <v>5223</v>
      </c>
      <c r="T608" t="s">
        <v>5224</v>
      </c>
      <c r="U608" t="s">
        <v>5225</v>
      </c>
      <c r="V608" t="s">
        <v>5226</v>
      </c>
    </row>
    <row r="609" spans="1:22">
      <c r="A609" t="s">
        <v>5227</v>
      </c>
      <c r="B609" t="s">
        <v>5228</v>
      </c>
      <c r="C609" t="str">
        <f>PROPER(Table2[[#This Row],[product_name_old]])</f>
        <v>Boult Audio Probass Curve Bluetooth Wireless In Ear Earphones With Mic With Ipx5 Water Resistant, 12H Battery Life &amp; Extra Bass (Black)</v>
      </c>
      <c r="D609" s="14" t="s">
        <v>3037</v>
      </c>
      <c r="E609">
        <v>899</v>
      </c>
      <c r="F609" s="2">
        <v>4499</v>
      </c>
      <c r="G609" s="2" t="str">
        <f>IF(E609&lt;200,"&lt;₹200",IF(E609&lt;=500,"₹200-₹500","&gt;₹500"))</f>
        <v>&gt;₹500</v>
      </c>
      <c r="H609" s="2">
        <f>IF(I609&gt;=50%,1,0)</f>
        <v>1</v>
      </c>
      <c r="I609" s="1">
        <v>0.8</v>
      </c>
      <c r="J609" s="1">
        <f>(K609)+(M609/1000)</f>
        <v>106.852</v>
      </c>
      <c r="K609">
        <v>3.8</v>
      </c>
      <c r="L609">
        <f>IF(Table2[[#This Row],[rating_count]]&lt;1000,1,0)</f>
        <v>0</v>
      </c>
      <c r="M609" s="4">
        <v>103052</v>
      </c>
      <c r="N609" s="4">
        <f>PRODUCT(F609,M609)</f>
        <v>463630948</v>
      </c>
      <c r="O609" t="s">
        <v>5229</v>
      </c>
      <c r="P609" t="s">
        <v>5230</v>
      </c>
      <c r="Q609" t="s">
        <v>5231</v>
      </c>
      <c r="R609" t="s">
        <v>5232</v>
      </c>
      <c r="S609" t="s">
        <v>5233</v>
      </c>
      <c r="T609" t="s">
        <v>12749</v>
      </c>
      <c r="U609" t="s">
        <v>5234</v>
      </c>
      <c r="V609" t="s">
        <v>5235</v>
      </c>
    </row>
    <row r="610" spans="1:22">
      <c r="A610" t="s">
        <v>5236</v>
      </c>
      <c r="B610" t="s">
        <v>5237</v>
      </c>
      <c r="C610" t="str">
        <f>PROPER(Table2[[#This Row],[product_name_old]])</f>
        <v>Casio Fx-82Ms 2Nd Gen Non-Programmable Scientific Calculator, 240 Functions And 2-Line Display, Black</v>
      </c>
      <c r="D610" s="14" t="s">
        <v>5062</v>
      </c>
      <c r="E610">
        <v>522</v>
      </c>
      <c r="F610">
        <v>550</v>
      </c>
      <c r="G610" s="2" t="str">
        <f>IF(E610&lt;200,"&lt;₹200",IF(E610&lt;=500,"₹200-₹500","&gt;₹500"))</f>
        <v>&gt;₹500</v>
      </c>
      <c r="H610" s="2">
        <f>IF(I610&gt;=50%,1,0)</f>
        <v>0</v>
      </c>
      <c r="I610" s="1">
        <v>0.05</v>
      </c>
      <c r="J610" s="1">
        <f>(K610)+(M610/1000)</f>
        <v>16.579000000000001</v>
      </c>
      <c r="K610">
        <v>4.4000000000000004</v>
      </c>
      <c r="L610">
        <f>IF(Table2[[#This Row],[rating_count]]&lt;1000,1,0)</f>
        <v>0</v>
      </c>
      <c r="M610" s="4">
        <v>12179</v>
      </c>
      <c r="N610" s="4">
        <f>PRODUCT(F610,M610)</f>
        <v>6698450</v>
      </c>
      <c r="O610" t="s">
        <v>5238</v>
      </c>
      <c r="P610" t="s">
        <v>5239</v>
      </c>
      <c r="Q610" t="s">
        <v>5240</v>
      </c>
      <c r="R610" t="s">
        <v>5241</v>
      </c>
      <c r="S610" t="s">
        <v>5242</v>
      </c>
      <c r="T610" t="s">
        <v>5243</v>
      </c>
      <c r="U610" t="s">
        <v>5244</v>
      </c>
      <c r="V610" t="s">
        <v>5245</v>
      </c>
    </row>
    <row r="611" spans="1:22">
      <c r="A611" t="s">
        <v>5246</v>
      </c>
      <c r="B611" t="s">
        <v>5247</v>
      </c>
      <c r="C611" t="str">
        <f>PROPER(Table2[[#This Row],[product_name_old]])</f>
        <v>Tygot 10 Inches Big Led Ring Light For Camera, Phone Tiktok Youtube Video Shooting And Makeup, 10" Inch Ring Light With 7 Feet Long Foldable And Lightweight Tripod Stand</v>
      </c>
      <c r="D611" s="14" t="s">
        <v>5248</v>
      </c>
      <c r="E611">
        <v>799</v>
      </c>
      <c r="F611" s="2">
        <v>1999</v>
      </c>
      <c r="G611" s="2" t="str">
        <f>IF(E611&lt;200,"&lt;₹200",IF(E611&lt;=500,"₹200-₹500","&gt;₹500"))</f>
        <v>&gt;₹500</v>
      </c>
      <c r="H611" s="2">
        <f>IF(I611&gt;=50%,1,0)</f>
        <v>1</v>
      </c>
      <c r="I611" s="1">
        <v>0.6</v>
      </c>
      <c r="J611" s="1">
        <f>(K611)+(M611/1000)</f>
        <v>16.757999999999999</v>
      </c>
      <c r="K611">
        <v>3.8</v>
      </c>
      <c r="L611">
        <f>IF(Table2[[#This Row],[rating_count]]&lt;1000,1,0)</f>
        <v>0</v>
      </c>
      <c r="M611" s="4">
        <v>12958</v>
      </c>
      <c r="N611" s="4">
        <f>PRODUCT(F611,M611)</f>
        <v>25903042</v>
      </c>
      <c r="O611" t="s">
        <v>5249</v>
      </c>
      <c r="P611" t="s">
        <v>5250</v>
      </c>
      <c r="Q611" t="s">
        <v>5251</v>
      </c>
      <c r="R611" t="s">
        <v>5252</v>
      </c>
      <c r="S611" t="s">
        <v>5253</v>
      </c>
      <c r="T611" t="s">
        <v>5254</v>
      </c>
      <c r="U611" t="s">
        <v>5255</v>
      </c>
      <c r="V611" t="s">
        <v>5256</v>
      </c>
    </row>
    <row r="612" spans="1:22">
      <c r="A612" t="s">
        <v>5257</v>
      </c>
      <c r="B612" t="s">
        <v>5258</v>
      </c>
      <c r="C612" t="str">
        <f>PROPER(Table2[[#This Row],[product_name_old]])</f>
        <v>Hp X200 Wireless Mouse With 2.4 Ghz Wireless Connectivity, Adjustable Dpi Up To 1600, Ambidextrous Design, And 18-Month Long Battery Life. 3-Years Warranty (6Vy95Aa)</v>
      </c>
      <c r="D612" s="14" t="s">
        <v>4741</v>
      </c>
      <c r="E612">
        <v>681</v>
      </c>
      <c r="F612" s="2">
        <v>1199</v>
      </c>
      <c r="G612" s="2" t="str">
        <f>IF(E612&lt;200,"&lt;₹200",IF(E612&lt;=500,"₹200-₹500","&gt;₹500"))</f>
        <v>&gt;₹500</v>
      </c>
      <c r="H612" s="2">
        <f>IF(I612&gt;=50%,1,0)</f>
        <v>0</v>
      </c>
      <c r="I612" s="1">
        <v>0.43</v>
      </c>
      <c r="J612" s="1">
        <f>(K612)+(M612/1000)</f>
        <v>12.457999999999998</v>
      </c>
      <c r="K612">
        <v>4.2</v>
      </c>
      <c r="L612">
        <f>IF(Table2[[#This Row],[rating_count]]&lt;1000,1,0)</f>
        <v>0</v>
      </c>
      <c r="M612" s="4">
        <v>8258</v>
      </c>
      <c r="N612" s="4">
        <f>PRODUCT(F612,M612)</f>
        <v>9901342</v>
      </c>
      <c r="O612" t="s">
        <v>5259</v>
      </c>
      <c r="P612" t="s">
        <v>5260</v>
      </c>
      <c r="Q612" t="s">
        <v>5261</v>
      </c>
      <c r="R612" t="s">
        <v>5262</v>
      </c>
      <c r="S612" t="s">
        <v>5263</v>
      </c>
      <c r="T612" t="s">
        <v>12750</v>
      </c>
      <c r="U612" t="s">
        <v>5264</v>
      </c>
      <c r="V612" t="s">
        <v>5265</v>
      </c>
    </row>
    <row r="613" spans="1:22">
      <c r="A613" t="s">
        <v>5266</v>
      </c>
      <c r="B613" t="s">
        <v>5267</v>
      </c>
      <c r="C613" t="str">
        <f>PROPER(Table2[[#This Row],[product_name_old]])</f>
        <v>Oakter Mini Ups For 12V Wifi Router Broadband Modem | Backup Upto 4 Hours | Wifi Router Ups Power Backup During Power Cuts | Ups For 12V Router Broadband Modem | Current Surge &amp; Deep Discharge Protection</v>
      </c>
      <c r="D613" s="14" t="s">
        <v>5268</v>
      </c>
      <c r="E613" s="2">
        <v>1199</v>
      </c>
      <c r="F613" s="2">
        <v>3490</v>
      </c>
      <c r="G613" s="2" t="str">
        <f>IF(E613&lt;200,"&lt;₹200",IF(E613&lt;=500,"₹200-₹500","&gt;₹500"))</f>
        <v>&gt;₹500</v>
      </c>
      <c r="H613" s="2">
        <f>IF(I613&gt;=50%,1,0)</f>
        <v>1</v>
      </c>
      <c r="I613" s="1">
        <v>0.66</v>
      </c>
      <c r="J613" s="1">
        <f>(K613)+(M613/1000)</f>
        <v>15.815999999999999</v>
      </c>
      <c r="K613">
        <v>4.0999999999999996</v>
      </c>
      <c r="L613">
        <f>IF(Table2[[#This Row],[rating_count]]&lt;1000,1,0)</f>
        <v>0</v>
      </c>
      <c r="M613" s="4">
        <v>11716</v>
      </c>
      <c r="N613" s="4">
        <f>PRODUCT(F613,M613)</f>
        <v>40888840</v>
      </c>
      <c r="O613" t="s">
        <v>5269</v>
      </c>
      <c r="P613" t="s">
        <v>5270</v>
      </c>
      <c r="Q613" t="s">
        <v>5271</v>
      </c>
      <c r="R613" t="s">
        <v>5272</v>
      </c>
      <c r="S613" t="s">
        <v>5273</v>
      </c>
      <c r="T613" t="s">
        <v>5274</v>
      </c>
      <c r="U613" t="s">
        <v>5275</v>
      </c>
      <c r="V613" t="s">
        <v>5276</v>
      </c>
    </row>
    <row r="614" spans="1:22">
      <c r="A614" t="s">
        <v>5277</v>
      </c>
      <c r="B614" t="s">
        <v>5278</v>
      </c>
      <c r="C614" t="str">
        <f>PROPER(Table2[[#This Row],[product_name_old]])</f>
        <v>Tp-Link Archer Ac1200 Archer C6 Wi-Fi Speed Up To 867 Mbps/5 Ghz + 400 Mbps/2.4 Ghz, 5 Gigabit Ports, 4 External Antennas, Mu-Mimo, Dual Band, Wifi Coverage With Access Point Mode, Black</v>
      </c>
      <c r="D614" s="14" t="s">
        <v>5279</v>
      </c>
      <c r="E614" s="2">
        <v>2499</v>
      </c>
      <c r="F614" s="2">
        <v>4999</v>
      </c>
      <c r="G614" s="2" t="str">
        <f>IF(E614&lt;200,"&lt;₹200",IF(E614&lt;=500,"₹200-₹500","&gt;₹500"))</f>
        <v>&gt;₹500</v>
      </c>
      <c r="H614" s="2">
        <f>IF(I614&gt;=50%,1,0)</f>
        <v>1</v>
      </c>
      <c r="I614" s="1">
        <v>0.5</v>
      </c>
      <c r="J614" s="1">
        <f>(K614)+(M614/1000)</f>
        <v>39.423999999999999</v>
      </c>
      <c r="K614">
        <v>4.4000000000000004</v>
      </c>
      <c r="L614">
        <f>IF(Table2[[#This Row],[rating_count]]&lt;1000,1,0)</f>
        <v>0</v>
      </c>
      <c r="M614" s="4">
        <v>35024</v>
      </c>
      <c r="N614" s="4">
        <f>PRODUCT(F614,M614)</f>
        <v>175084976</v>
      </c>
      <c r="O614" t="s">
        <v>5280</v>
      </c>
      <c r="P614" t="s">
        <v>5281</v>
      </c>
      <c r="Q614" t="s">
        <v>5282</v>
      </c>
      <c r="R614" t="s">
        <v>5283</v>
      </c>
      <c r="S614" t="s">
        <v>5284</v>
      </c>
      <c r="T614" t="s">
        <v>5285</v>
      </c>
      <c r="U614" t="s">
        <v>5286</v>
      </c>
      <c r="V614" t="s">
        <v>5287</v>
      </c>
    </row>
    <row r="615" spans="1:22">
      <c r="A615" t="s">
        <v>5288</v>
      </c>
      <c r="B615" t="s">
        <v>5289</v>
      </c>
      <c r="C615" t="str">
        <f>PROPER(Table2[[#This Row],[product_name_old]])</f>
        <v>Boat Rockerz 550 Over Ear Bluetooth Headphones With Upto 20 Hours Playback, 50Mm Drivers, Soft Padded Ear Cushions And Physical Noise Isolation, Without Mic (Black)</v>
      </c>
      <c r="D615" s="14" t="s">
        <v>5290</v>
      </c>
      <c r="E615" s="2">
        <v>1799</v>
      </c>
      <c r="F615" s="2">
        <v>4999</v>
      </c>
      <c r="G615" s="2" t="str">
        <f>IF(E615&lt;200,"&lt;₹200",IF(E615&lt;=500,"₹200-₹500","&gt;₹500"))</f>
        <v>&gt;₹500</v>
      </c>
      <c r="H615" s="2">
        <f>IF(I615&gt;=50%,1,0)</f>
        <v>1</v>
      </c>
      <c r="I615" s="1">
        <v>0.64</v>
      </c>
      <c r="J615" s="1">
        <f>(K615)+(M615/1000)</f>
        <v>59.292000000000002</v>
      </c>
      <c r="K615">
        <v>4.0999999999999996</v>
      </c>
      <c r="L615">
        <f>IF(Table2[[#This Row],[rating_count]]&lt;1000,1,0)</f>
        <v>0</v>
      </c>
      <c r="M615" s="4">
        <v>55192</v>
      </c>
      <c r="N615" s="4">
        <f>PRODUCT(F615,M615)</f>
        <v>275904808</v>
      </c>
      <c r="O615" t="s">
        <v>5291</v>
      </c>
      <c r="P615" t="s">
        <v>5292</v>
      </c>
      <c r="Q615" t="s">
        <v>5293</v>
      </c>
      <c r="R615" t="s">
        <v>5294</v>
      </c>
      <c r="S615" t="s">
        <v>5295</v>
      </c>
      <c r="T615" t="s">
        <v>5296</v>
      </c>
      <c r="U615" t="s">
        <v>5297</v>
      </c>
      <c r="V615" t="s">
        <v>5298</v>
      </c>
    </row>
    <row r="616" spans="1:22">
      <c r="A616" t="s">
        <v>5299</v>
      </c>
      <c r="B616" t="s">
        <v>5300</v>
      </c>
      <c r="C616" t="str">
        <f>PROPER(Table2[[#This Row],[product_name_old]])</f>
        <v>Xiaomi Mi Wired In Ear Earphones With Mic Basic With Ultra Deep Bass &amp; Aluminum Alloy Sound Chamber (Black)</v>
      </c>
      <c r="D616" s="14" t="s">
        <v>3037</v>
      </c>
      <c r="E616">
        <v>429</v>
      </c>
      <c r="F616">
        <v>599</v>
      </c>
      <c r="G616" s="2" t="str">
        <f>IF(E616&lt;200,"&lt;₹200",IF(E616&lt;=500,"₹200-₹500","&gt;₹500"))</f>
        <v>₹200-₹500</v>
      </c>
      <c r="H616" s="2">
        <f>IF(I616&gt;=50%,1,0)</f>
        <v>0</v>
      </c>
      <c r="I616" s="1">
        <v>0.28000000000000003</v>
      </c>
      <c r="J616" s="1">
        <f>(K616)+(M616/1000)</f>
        <v>123.56599999999999</v>
      </c>
      <c r="K616">
        <v>4.0999999999999996</v>
      </c>
      <c r="L616">
        <f>IF(Table2[[#This Row],[rating_count]]&lt;1000,1,0)</f>
        <v>0</v>
      </c>
      <c r="M616" s="4">
        <v>119466</v>
      </c>
      <c r="N616" s="4">
        <f>PRODUCT(F616,M616)</f>
        <v>71560134</v>
      </c>
      <c r="O616" t="s">
        <v>5301</v>
      </c>
      <c r="P616" t="s">
        <v>5302</v>
      </c>
      <c r="Q616" t="s">
        <v>5303</v>
      </c>
      <c r="R616" t="s">
        <v>5304</v>
      </c>
      <c r="S616" t="s">
        <v>5305</v>
      </c>
      <c r="T616" t="s">
        <v>12751</v>
      </c>
      <c r="U616" t="s">
        <v>5306</v>
      </c>
      <c r="V616" t="s">
        <v>5307</v>
      </c>
    </row>
    <row r="617" spans="1:22">
      <c r="A617" t="s">
        <v>5308</v>
      </c>
      <c r="B617" t="s">
        <v>5309</v>
      </c>
      <c r="C617" t="str">
        <f>PROPER(Table2[[#This Row],[product_name_old]])</f>
        <v>Zodo 8. 5 Inch Lcd E-Writer Electronic Writing Pad/Tablet Drawing Board (Paperless Memo Digital Tablet)</v>
      </c>
      <c r="D617" s="14" t="s">
        <v>4752</v>
      </c>
      <c r="E617">
        <v>100</v>
      </c>
      <c r="F617">
        <v>499</v>
      </c>
      <c r="G617" s="2" t="str">
        <f>IF(E617&lt;200,"&lt;₹200",IF(E617&lt;=500,"₹200-₹500","&gt;₹500"))</f>
        <v>&lt;₹200</v>
      </c>
      <c r="H617" s="2">
        <f>IF(I617&gt;=50%,1,0)</f>
        <v>1</v>
      </c>
      <c r="I617" s="1">
        <v>0.8</v>
      </c>
      <c r="J617" s="1">
        <f>(K617)+(M617/1000)</f>
        <v>13.138</v>
      </c>
      <c r="K617">
        <v>3.5</v>
      </c>
      <c r="L617">
        <f>IF(Table2[[#This Row],[rating_count]]&lt;1000,1,0)</f>
        <v>0</v>
      </c>
      <c r="M617" s="4">
        <v>9638</v>
      </c>
      <c r="N617" s="4">
        <f>PRODUCT(F617,M617)</f>
        <v>4809362</v>
      </c>
      <c r="O617" t="s">
        <v>5310</v>
      </c>
      <c r="P617" t="s">
        <v>5311</v>
      </c>
      <c r="Q617" t="s">
        <v>5312</v>
      </c>
      <c r="R617" t="s">
        <v>5313</v>
      </c>
      <c r="S617" t="s">
        <v>5314</v>
      </c>
      <c r="T617" t="s">
        <v>5315</v>
      </c>
      <c r="U617" t="s">
        <v>5316</v>
      </c>
      <c r="V617" t="s">
        <v>5317</v>
      </c>
    </row>
    <row r="618" spans="1:22">
      <c r="A618" t="s">
        <v>5318</v>
      </c>
      <c r="B618" t="s">
        <v>5319</v>
      </c>
      <c r="C618" t="str">
        <f>PROPER(Table2[[#This Row],[product_name_old]])</f>
        <v>Zebronics Zeb-Km2100 Multimedia Usb Keyboard Comes With 114 Keys Including 12 Dedicated Multimedia Keys &amp; With Rupee Key</v>
      </c>
      <c r="D618" s="14" t="s">
        <v>4883</v>
      </c>
      <c r="E618">
        <v>329</v>
      </c>
      <c r="F618">
        <v>399</v>
      </c>
      <c r="G618" s="2" t="str">
        <f>IF(E618&lt;200,"&lt;₹200",IF(E618&lt;=500,"₹200-₹500","&gt;₹500"))</f>
        <v>₹200-₹500</v>
      </c>
      <c r="H618" s="2">
        <f>IF(I618&gt;=50%,1,0)</f>
        <v>0</v>
      </c>
      <c r="I618" s="1">
        <v>0.18</v>
      </c>
      <c r="J618" s="1">
        <f>(K618)+(M618/1000)</f>
        <v>37.335000000000001</v>
      </c>
      <c r="K618">
        <v>3.6</v>
      </c>
      <c r="L618">
        <f>IF(Table2[[#This Row],[rating_count]]&lt;1000,1,0)</f>
        <v>0</v>
      </c>
      <c r="M618" s="4">
        <v>33735</v>
      </c>
      <c r="N618" s="4">
        <f>PRODUCT(F618,M618)</f>
        <v>13460265</v>
      </c>
      <c r="O618" t="s">
        <v>5320</v>
      </c>
      <c r="P618" t="s">
        <v>5321</v>
      </c>
      <c r="Q618" t="s">
        <v>5322</v>
      </c>
      <c r="R618" t="s">
        <v>5323</v>
      </c>
      <c r="S618" t="s">
        <v>5324</v>
      </c>
      <c r="T618" t="s">
        <v>5325</v>
      </c>
      <c r="U618" t="s">
        <v>5326</v>
      </c>
      <c r="V618" t="s">
        <v>5327</v>
      </c>
    </row>
    <row r="619" spans="1:22">
      <c r="A619" t="s">
        <v>5328</v>
      </c>
      <c r="B619" t="s">
        <v>5329</v>
      </c>
      <c r="C619" t="str">
        <f>PROPER(Table2[[#This Row],[product_name_old]])</f>
        <v>Zebronics Zeb-Comfort Wired Usb Mouse, 3-Button, 1000 Dpi Optical Sensor, Plug &amp; Play, For Windows/Mac, Black</v>
      </c>
      <c r="D619" s="14" t="s">
        <v>4741</v>
      </c>
      <c r="E619">
        <v>139</v>
      </c>
      <c r="F619">
        <v>299</v>
      </c>
      <c r="G619" s="2" t="str">
        <f>IF(E619&lt;200,"&lt;₹200",IF(E619&lt;=500,"₹200-₹500","&gt;₹500"))</f>
        <v>&lt;₹200</v>
      </c>
      <c r="H619" s="2">
        <f>IF(I619&gt;=50%,1,0)</f>
        <v>1</v>
      </c>
      <c r="I619" s="1">
        <v>0.54</v>
      </c>
      <c r="J619" s="1">
        <f>(K619)+(M619/1000)</f>
        <v>6.8439999999999994</v>
      </c>
      <c r="K619">
        <v>3.8</v>
      </c>
      <c r="L619">
        <f>IF(Table2[[#This Row],[rating_count]]&lt;1000,1,0)</f>
        <v>0</v>
      </c>
      <c r="M619" s="4">
        <v>3044</v>
      </c>
      <c r="N619" s="4">
        <f>PRODUCT(F619,M619)</f>
        <v>910156</v>
      </c>
      <c r="O619" t="s">
        <v>5330</v>
      </c>
      <c r="P619" t="s">
        <v>5331</v>
      </c>
      <c r="Q619" t="s">
        <v>5332</v>
      </c>
      <c r="R619" t="s">
        <v>5333</v>
      </c>
      <c r="S619" t="s">
        <v>5334</v>
      </c>
      <c r="T619" t="s">
        <v>5335</v>
      </c>
      <c r="U619" t="s">
        <v>5336</v>
      </c>
      <c r="V619" t="s">
        <v>5337</v>
      </c>
    </row>
    <row r="620" spans="1:22">
      <c r="A620" t="s">
        <v>5338</v>
      </c>
      <c r="B620" t="s">
        <v>5339</v>
      </c>
      <c r="C620" t="str">
        <f>PROPER(Table2[[#This Row],[product_name_old]])</f>
        <v>Boat Rockerz 370 On Ear Bluetooth Headphones With Upto 12 Hours Playtime, Cozy Padded Earcups And Bluetooth V5.0, With Mic (Buoyant Black)</v>
      </c>
      <c r="D620" s="14" t="s">
        <v>4335</v>
      </c>
      <c r="E620" s="2">
        <v>1199</v>
      </c>
      <c r="F620" s="2">
        <v>2499</v>
      </c>
      <c r="G620" s="2" t="str">
        <f>IF(E620&lt;200,"&lt;₹200",IF(E620&lt;=500,"₹200-₹500","&gt;₹500"))</f>
        <v>&gt;₹500</v>
      </c>
      <c r="H620" s="2">
        <f>IF(I620&gt;=50%,1,0)</f>
        <v>1</v>
      </c>
      <c r="I620" s="1">
        <v>0.52</v>
      </c>
      <c r="J620" s="1">
        <f>(K620)+(M620/1000)</f>
        <v>37.584000000000003</v>
      </c>
      <c r="K620">
        <v>4</v>
      </c>
      <c r="L620">
        <f>IF(Table2[[#This Row],[rating_count]]&lt;1000,1,0)</f>
        <v>0</v>
      </c>
      <c r="M620" s="4">
        <v>33584</v>
      </c>
      <c r="N620" s="4">
        <f>PRODUCT(F620,M620)</f>
        <v>83926416</v>
      </c>
      <c r="O620" t="s">
        <v>5340</v>
      </c>
      <c r="P620" t="s">
        <v>5341</v>
      </c>
      <c r="Q620" t="s">
        <v>5342</v>
      </c>
      <c r="R620" t="s">
        <v>5343</v>
      </c>
      <c r="S620" t="s">
        <v>5344</v>
      </c>
      <c r="T620" t="s">
        <v>5345</v>
      </c>
      <c r="U620" t="s">
        <v>5346</v>
      </c>
      <c r="V620" t="s">
        <v>5347</v>
      </c>
    </row>
    <row r="621" spans="1:22">
      <c r="A621" t="s">
        <v>5348</v>
      </c>
      <c r="B621" t="s">
        <v>5349</v>
      </c>
      <c r="C621" t="str">
        <f>PROPER(Table2[[#This Row],[product_name_old]])</f>
        <v>Zebronics Zeb-Astra 20 Wireless Bt V5.0 Portable Speaker With 10W Rms Output, Tws, 10H Backup Approx, Built In Rechargeable Battery Fm Radio, Aux, Msd, Usb, Call Function And Dual 52Mm Drivers Multi</v>
      </c>
      <c r="D621" s="14" t="s">
        <v>5350</v>
      </c>
      <c r="E621" s="2">
        <v>1049</v>
      </c>
      <c r="F621" s="2">
        <v>2299</v>
      </c>
      <c r="G621" s="2" t="str">
        <f>IF(E621&lt;200,"&lt;₹200",IF(E621&lt;=500,"₹200-₹500","&gt;₹500"))</f>
        <v>&gt;₹500</v>
      </c>
      <c r="H621" s="2">
        <f>IF(I621&gt;=50%,1,0)</f>
        <v>1</v>
      </c>
      <c r="I621" s="1">
        <v>0.54</v>
      </c>
      <c r="J621" s="1">
        <f>(K621)+(M621/1000)</f>
        <v>5.6790000000000003</v>
      </c>
      <c r="K621">
        <v>3.9</v>
      </c>
      <c r="L621">
        <f>IF(Table2[[#This Row],[rating_count]]&lt;1000,1,0)</f>
        <v>0</v>
      </c>
      <c r="M621" s="4">
        <v>1779</v>
      </c>
      <c r="N621" s="4">
        <f>PRODUCT(F621,M621)</f>
        <v>4089921</v>
      </c>
      <c r="O621" t="s">
        <v>5351</v>
      </c>
      <c r="P621" t="s">
        <v>5352</v>
      </c>
      <c r="Q621" t="s">
        <v>5353</v>
      </c>
      <c r="R621" t="s">
        <v>5354</v>
      </c>
      <c r="S621" t="s">
        <v>5355</v>
      </c>
      <c r="T621" t="s">
        <v>5356</v>
      </c>
      <c r="U621" t="s">
        <v>5357</v>
      </c>
      <c r="V621" t="s">
        <v>5358</v>
      </c>
    </row>
    <row r="622" spans="1:22">
      <c r="A622" t="s">
        <v>5359</v>
      </c>
      <c r="B622" t="s">
        <v>5360</v>
      </c>
      <c r="C622" t="str">
        <f>PROPER(Table2[[#This Row],[product_name_old]])</f>
        <v>Panasonic Cr-2032/5Be Lithium Coin Battery - Pack Of 5</v>
      </c>
      <c r="D622" s="14" t="s">
        <v>5361</v>
      </c>
      <c r="E622">
        <v>225</v>
      </c>
      <c r="F622">
        <v>250</v>
      </c>
      <c r="G622" s="2" t="str">
        <f>IF(E622&lt;200,"&lt;₹200",IF(E622&lt;=500,"₹200-₹500","&gt;₹500"))</f>
        <v>₹200-₹500</v>
      </c>
      <c r="H622" s="2">
        <f>IF(I622&gt;=50%,1,0)</f>
        <v>0</v>
      </c>
      <c r="I622" s="1">
        <v>0.1</v>
      </c>
      <c r="J622" s="1">
        <f>(K622)+(M622/1000)</f>
        <v>30.956000000000003</v>
      </c>
      <c r="K622">
        <v>4.4000000000000004</v>
      </c>
      <c r="L622">
        <f>IF(Table2[[#This Row],[rating_count]]&lt;1000,1,0)</f>
        <v>0</v>
      </c>
      <c r="M622" s="4">
        <v>26556</v>
      </c>
      <c r="N622" s="4">
        <f>PRODUCT(F622,M622)</f>
        <v>6639000</v>
      </c>
      <c r="O622" t="s">
        <v>5362</v>
      </c>
      <c r="P622" t="s">
        <v>5363</v>
      </c>
      <c r="Q622" t="s">
        <v>5364</v>
      </c>
      <c r="R622" t="s">
        <v>5365</v>
      </c>
      <c r="S622" t="s">
        <v>5366</v>
      </c>
      <c r="T622" t="s">
        <v>5367</v>
      </c>
      <c r="U622" t="s">
        <v>5368</v>
      </c>
      <c r="V622" t="s">
        <v>5369</v>
      </c>
    </row>
    <row r="623" spans="1:22">
      <c r="A623" t="s">
        <v>5370</v>
      </c>
      <c r="B623" t="s">
        <v>5371</v>
      </c>
      <c r="C623" t="str">
        <f>PROPER(Table2[[#This Row],[product_name_old]])</f>
        <v>Memeho¬Æ Smart Standard Multi-Purpose Laptop Table With Dock Stand/Study Table/Bed Table/Foldable And Portable/Ergonomic &amp; Rounded Edges/Non-Slip Legs/Engineered Wood With Cup Holder (Black)</v>
      </c>
      <c r="D623" s="14" t="s">
        <v>4772</v>
      </c>
      <c r="E623">
        <v>656</v>
      </c>
      <c r="F623" s="2">
        <v>1499</v>
      </c>
      <c r="G623" s="2" t="str">
        <f>IF(E623&lt;200,"&lt;₹200",IF(E623&lt;=500,"₹200-₹500","&gt;₹500"))</f>
        <v>&gt;₹500</v>
      </c>
      <c r="H623" s="2">
        <f>IF(I623&gt;=50%,1,0)</f>
        <v>1</v>
      </c>
      <c r="I623" s="1">
        <v>0.56000000000000005</v>
      </c>
      <c r="J623" s="1">
        <f>(K623)+(M623/1000)</f>
        <v>30.202999999999999</v>
      </c>
      <c r="K623">
        <v>4.3</v>
      </c>
      <c r="L623">
        <f>IF(Table2[[#This Row],[rating_count]]&lt;1000,1,0)</f>
        <v>0</v>
      </c>
      <c r="M623" s="4">
        <v>25903</v>
      </c>
      <c r="N623" s="4">
        <f>PRODUCT(F623,M623)</f>
        <v>38828597</v>
      </c>
      <c r="O623" t="s">
        <v>5372</v>
      </c>
      <c r="P623" t="s">
        <v>5373</v>
      </c>
      <c r="Q623" t="s">
        <v>5374</v>
      </c>
      <c r="R623" t="s">
        <v>5375</v>
      </c>
      <c r="S623" t="s">
        <v>5376</v>
      </c>
      <c r="T623" t="s">
        <v>5377</v>
      </c>
      <c r="U623" t="s">
        <v>5378</v>
      </c>
      <c r="V623" t="s">
        <v>5379</v>
      </c>
    </row>
    <row r="624" spans="1:22">
      <c r="A624" t="s">
        <v>5380</v>
      </c>
      <c r="B624" t="s">
        <v>5381</v>
      </c>
      <c r="C624" t="str">
        <f>PROPER(Table2[[#This Row],[product_name_old]])</f>
        <v>Sandisk Ultra Dual Drive Go Usb Type C Pendrive For Mobile (Black, 128 Gb, 5Y - Sdddc3-128G-I35)</v>
      </c>
      <c r="D624" s="14" t="s">
        <v>4730</v>
      </c>
      <c r="E624" s="2">
        <v>1109</v>
      </c>
      <c r="F624" s="2">
        <v>2800</v>
      </c>
      <c r="G624" s="2" t="str">
        <f>IF(E624&lt;200,"&lt;₹200",IF(E624&lt;=500,"₹200-₹500","&gt;₹500"))</f>
        <v>&gt;₹500</v>
      </c>
      <c r="H624" s="2">
        <f>IF(I624&gt;=50%,1,0)</f>
        <v>1</v>
      </c>
      <c r="I624" s="1">
        <v>0.6</v>
      </c>
      <c r="J624" s="1">
        <f>(K624)+(M624/1000)</f>
        <v>57.763999999999996</v>
      </c>
      <c r="K624">
        <v>4.3</v>
      </c>
      <c r="L624">
        <f>IF(Table2[[#This Row],[rating_count]]&lt;1000,1,0)</f>
        <v>0</v>
      </c>
      <c r="M624" s="4">
        <v>53464</v>
      </c>
      <c r="N624" s="4">
        <f>PRODUCT(F624,M624)</f>
        <v>149699200</v>
      </c>
      <c r="O624" t="s">
        <v>5382</v>
      </c>
      <c r="P624" t="s">
        <v>5383</v>
      </c>
      <c r="Q624" t="s">
        <v>5384</v>
      </c>
      <c r="R624" t="s">
        <v>5385</v>
      </c>
      <c r="S624" t="s">
        <v>5386</v>
      </c>
      <c r="T624" t="s">
        <v>12752</v>
      </c>
      <c r="U624" t="s">
        <v>5387</v>
      </c>
      <c r="V624" t="s">
        <v>5388</v>
      </c>
    </row>
    <row r="625" spans="1:22">
      <c r="A625" t="s">
        <v>5389</v>
      </c>
      <c r="B625" t="s">
        <v>5390</v>
      </c>
      <c r="C625" t="str">
        <f>PROPER(Table2[[#This Row],[product_name_old]])</f>
        <v>Tizum Mouse Pad/ Computer Mouse Mat With Anti-Slip Rubber Base | Smooth Mouse Control | Spill-Resistant Surface For Laptop, Notebook, Macbook, Gaming, Laser/ Optical Mouse, 9.4‚Äùx 7.9‚Äù, Multicolored</v>
      </c>
      <c r="D625" s="14" t="s">
        <v>5197</v>
      </c>
      <c r="E625">
        <v>169</v>
      </c>
      <c r="F625">
        <v>299</v>
      </c>
      <c r="G625" s="2" t="str">
        <f>IF(E625&lt;200,"&lt;₹200",IF(E625&lt;=500,"₹200-₹500","&gt;₹500"))</f>
        <v>&lt;₹200</v>
      </c>
      <c r="H625" s="2">
        <f>IF(I625&gt;=50%,1,0)</f>
        <v>0</v>
      </c>
      <c r="I625" s="1">
        <v>0.43</v>
      </c>
      <c r="J625" s="1">
        <f>(K625)+(M625/1000)</f>
        <v>9.5760000000000005</v>
      </c>
      <c r="K625">
        <v>4.4000000000000004</v>
      </c>
      <c r="L625">
        <f>IF(Table2[[#This Row],[rating_count]]&lt;1000,1,0)</f>
        <v>0</v>
      </c>
      <c r="M625" s="4">
        <v>5176</v>
      </c>
      <c r="N625" s="4">
        <f>PRODUCT(F625,M625)</f>
        <v>1547624</v>
      </c>
      <c r="O625" t="s">
        <v>5391</v>
      </c>
      <c r="P625" t="s">
        <v>5392</v>
      </c>
      <c r="Q625" t="s">
        <v>5393</v>
      </c>
      <c r="R625" t="s">
        <v>5394</v>
      </c>
      <c r="S625" t="s">
        <v>5395</v>
      </c>
      <c r="T625" t="s">
        <v>5396</v>
      </c>
      <c r="U625" t="s">
        <v>5397</v>
      </c>
      <c r="V625" t="s">
        <v>5398</v>
      </c>
    </row>
    <row r="626" spans="1:22">
      <c r="A626" t="s">
        <v>5399</v>
      </c>
      <c r="B626" t="s">
        <v>5400</v>
      </c>
      <c r="C626" t="str">
        <f>PROPER(Table2[[#This Row],[product_name_old]])</f>
        <v>Epson 003 65 Ml For Ecotank L1110/L3100/L3101/L3110/L3115/L3116/L3150/L3151/L3152/L3156/L5190 Black Ink Bottle</v>
      </c>
      <c r="D626" s="14" t="s">
        <v>5103</v>
      </c>
      <c r="E626">
        <v>309</v>
      </c>
      <c r="F626">
        <v>404</v>
      </c>
      <c r="G626" s="2" t="str">
        <f>IF(E626&lt;200,"&lt;₹200",IF(E626&lt;=500,"₹200-₹500","&gt;₹500"))</f>
        <v>₹200-₹500</v>
      </c>
      <c r="H626" s="2">
        <f>IF(I626&gt;=50%,1,0)</f>
        <v>0</v>
      </c>
      <c r="I626" s="1">
        <v>0.24</v>
      </c>
      <c r="J626" s="1">
        <f>(K626)+(M626/1000)</f>
        <v>13.014000000000001</v>
      </c>
      <c r="K626">
        <v>4.4000000000000004</v>
      </c>
      <c r="L626">
        <f>IF(Table2[[#This Row],[rating_count]]&lt;1000,1,0)</f>
        <v>0</v>
      </c>
      <c r="M626" s="4">
        <v>8614</v>
      </c>
      <c r="N626" s="4">
        <f>PRODUCT(F626,M626)</f>
        <v>3480056</v>
      </c>
      <c r="O626" t="s">
        <v>5401</v>
      </c>
      <c r="P626" t="s">
        <v>5402</v>
      </c>
      <c r="Q626" t="s">
        <v>5403</v>
      </c>
      <c r="R626" t="s">
        <v>5404</v>
      </c>
      <c r="S626" t="s">
        <v>5405</v>
      </c>
      <c r="T626" t="s">
        <v>5406</v>
      </c>
      <c r="U626" t="s">
        <v>5407</v>
      </c>
      <c r="V626" t="s">
        <v>5408</v>
      </c>
    </row>
    <row r="627" spans="1:22">
      <c r="A627" t="s">
        <v>5409</v>
      </c>
      <c r="B627" t="s">
        <v>5410</v>
      </c>
      <c r="C627" t="str">
        <f>PROPER(Table2[[#This Row],[product_name_old]])</f>
        <v>Zebronics Zeb-Thunder Bluetooth Wireless Over Ear Headphone Fm, Msd, 9 Hrs Playback With Mic (Black)</v>
      </c>
      <c r="D627" s="14" t="s">
        <v>4335</v>
      </c>
      <c r="E627">
        <v>599</v>
      </c>
      <c r="F627" s="2">
        <v>1399</v>
      </c>
      <c r="G627" s="2" t="str">
        <f>IF(E627&lt;200,"&lt;₹200",IF(E627&lt;=500,"₹200-₹500","&gt;₹500"))</f>
        <v>&gt;₹500</v>
      </c>
      <c r="H627" s="2">
        <f>IF(I627&gt;=50%,1,0)</f>
        <v>1</v>
      </c>
      <c r="I627" s="1">
        <v>0.56999999999999995</v>
      </c>
      <c r="J627" s="1">
        <f>(K627)+(M627/1000)</f>
        <v>63.826000000000001</v>
      </c>
      <c r="K627">
        <v>3.8</v>
      </c>
      <c r="L627">
        <f>IF(Table2[[#This Row],[rating_count]]&lt;1000,1,0)</f>
        <v>0</v>
      </c>
      <c r="M627" s="4">
        <v>60026</v>
      </c>
      <c r="N627" s="4">
        <f>PRODUCT(F627,M627)</f>
        <v>83976374</v>
      </c>
      <c r="O627" t="s">
        <v>5411</v>
      </c>
      <c r="P627" t="s">
        <v>5412</v>
      </c>
      <c r="Q627" t="s">
        <v>5413</v>
      </c>
      <c r="R627" t="s">
        <v>5414</v>
      </c>
      <c r="S627" t="s">
        <v>5415</v>
      </c>
      <c r="T627" t="s">
        <v>5416</v>
      </c>
      <c r="U627" t="s">
        <v>5417</v>
      </c>
      <c r="V627" t="s">
        <v>5418</v>
      </c>
    </row>
    <row r="628" spans="1:22">
      <c r="A628" t="s">
        <v>5419</v>
      </c>
      <c r="B628" t="s">
        <v>12753</v>
      </c>
      <c r="C628" t="str">
        <f>PROPER(Table2[[#This Row],[product_name_old]])</f>
        <v>Quantum Qhm-7406 Full-Sized Keyboard With () Rupee Symbol, Hotkeys And 3-Pieces Led Function For Desktop/Laptop/Smart Tv Spill-Resistant Wired Usb Keyboard With 10 Million Keystrokes Lifespan (Black)</v>
      </c>
      <c r="D628" s="14" t="s">
        <v>4883</v>
      </c>
      <c r="E628">
        <v>299</v>
      </c>
      <c r="F628">
        <v>599</v>
      </c>
      <c r="G628" s="2" t="str">
        <f>IF(E628&lt;200,"&lt;₹200",IF(E628&lt;=500,"₹200-₹500","&gt;₹500"))</f>
        <v>₹200-₹500</v>
      </c>
      <c r="H628" s="2">
        <f>IF(I628&gt;=50%,1,0)</f>
        <v>1</v>
      </c>
      <c r="I628" s="1">
        <v>0.5</v>
      </c>
      <c r="J628" s="1">
        <f>(K628)+(M628/1000)</f>
        <v>6.8659999999999997</v>
      </c>
      <c r="K628">
        <v>3.8</v>
      </c>
      <c r="L628">
        <f>IF(Table2[[#This Row],[rating_count]]&lt;1000,1,0)</f>
        <v>0</v>
      </c>
      <c r="M628" s="4">
        <v>3066</v>
      </c>
      <c r="N628" s="4">
        <f>PRODUCT(F628,M628)</f>
        <v>1836534</v>
      </c>
      <c r="O628" t="s">
        <v>5420</v>
      </c>
      <c r="P628" t="s">
        <v>5421</v>
      </c>
      <c r="Q628" t="s">
        <v>5422</v>
      </c>
      <c r="R628" t="s">
        <v>5423</v>
      </c>
      <c r="S628" t="s">
        <v>5424</v>
      </c>
      <c r="T628" t="s">
        <v>5425</v>
      </c>
      <c r="U628" t="s">
        <v>5426</v>
      </c>
      <c r="V628" t="s">
        <v>5427</v>
      </c>
    </row>
    <row r="629" spans="1:22">
      <c r="A629" t="s">
        <v>5428</v>
      </c>
      <c r="B629" t="s">
        <v>5429</v>
      </c>
      <c r="C629" t="str">
        <f>PROPER(Table2[[#This Row],[product_name_old]])</f>
        <v>Striff Laptop Tabletop Stand, Fold-Up, Adjustable, Ventilated, Portable Holder For Desk, Aluminum Foldable Laptop Ergonomic Compatibility With Up To 15.6-Inch Laptop, All Mac, Tab, And Mobile (Silver)</v>
      </c>
      <c r="D629" s="14" t="s">
        <v>4772</v>
      </c>
      <c r="E629">
        <v>449</v>
      </c>
      <c r="F629">
        <v>999</v>
      </c>
      <c r="G629" s="2" t="str">
        <f>IF(E629&lt;200,"&lt;₹200",IF(E629&lt;=500,"₹200-₹500","&gt;₹500"))</f>
        <v>₹200-₹500</v>
      </c>
      <c r="H629" s="2">
        <f>IF(I629&gt;=50%,1,0)</f>
        <v>1</v>
      </c>
      <c r="I629" s="1">
        <v>0.55000000000000004</v>
      </c>
      <c r="J629" s="1">
        <f>(K629)+(M629/1000)</f>
        <v>6.1020000000000003</v>
      </c>
      <c r="K629">
        <v>4</v>
      </c>
      <c r="L629">
        <f>IF(Table2[[#This Row],[rating_count]]&lt;1000,1,0)</f>
        <v>0</v>
      </c>
      <c r="M629" s="4">
        <v>2102</v>
      </c>
      <c r="N629" s="4">
        <f>PRODUCT(F629,M629)</f>
        <v>2099898</v>
      </c>
      <c r="O629" t="s">
        <v>5430</v>
      </c>
      <c r="P629" t="s">
        <v>5431</v>
      </c>
      <c r="Q629" t="s">
        <v>5432</v>
      </c>
      <c r="R629" t="s">
        <v>5433</v>
      </c>
      <c r="S629" t="s">
        <v>5434</v>
      </c>
      <c r="T629" t="s">
        <v>5435</v>
      </c>
      <c r="U629" t="s">
        <v>5436</v>
      </c>
      <c r="V629" t="s">
        <v>5437</v>
      </c>
    </row>
    <row r="630" spans="1:22">
      <c r="A630" t="s">
        <v>5438</v>
      </c>
      <c r="B630" t="s">
        <v>5439</v>
      </c>
      <c r="C630" t="str">
        <f>PROPER(Table2[[#This Row],[product_name_old]])</f>
        <v>Logitech M221 Wireless Mouse, Silent Buttons, 2.4 Ghz With Usb Mini Receiver, 1000 Dpi Optical Tracking, 18-Month Battery Life, Ambidextrous Pc / Mac / Laptop - Charcoal Grey</v>
      </c>
      <c r="D630" s="14" t="s">
        <v>4741</v>
      </c>
      <c r="E630">
        <v>799</v>
      </c>
      <c r="F630" s="2">
        <v>1295</v>
      </c>
      <c r="G630" s="2" t="str">
        <f>IF(E630&lt;200,"&lt;₹200",IF(E630&lt;=500,"₹200-₹500","&gt;₹500"))</f>
        <v>&gt;₹500</v>
      </c>
      <c r="H630" s="2">
        <f>IF(I630&gt;=50%,1,0)</f>
        <v>0</v>
      </c>
      <c r="I630" s="1">
        <v>0.38</v>
      </c>
      <c r="J630" s="1">
        <f>(K630)+(M630/1000)</f>
        <v>39.251999999999995</v>
      </c>
      <c r="K630">
        <v>4.4000000000000004</v>
      </c>
      <c r="L630">
        <f>IF(Table2[[#This Row],[rating_count]]&lt;1000,1,0)</f>
        <v>0</v>
      </c>
      <c r="M630" s="4">
        <v>34852</v>
      </c>
      <c r="N630" s="4">
        <f>PRODUCT(F630,M630)</f>
        <v>45133340</v>
      </c>
      <c r="O630" t="s">
        <v>5440</v>
      </c>
      <c r="P630" t="s">
        <v>5441</v>
      </c>
      <c r="Q630" t="s">
        <v>5442</v>
      </c>
      <c r="R630" t="s">
        <v>5443</v>
      </c>
      <c r="S630" t="s">
        <v>5444</v>
      </c>
      <c r="T630" t="s">
        <v>5445</v>
      </c>
      <c r="U630" t="s">
        <v>5446</v>
      </c>
      <c r="V630" t="s">
        <v>5447</v>
      </c>
    </row>
    <row r="631" spans="1:22">
      <c r="A631" t="s">
        <v>5448</v>
      </c>
      <c r="B631" t="s">
        <v>5449</v>
      </c>
      <c r="C631" t="str">
        <f>PROPER(Table2[[#This Row],[product_name_old]])</f>
        <v>Classmate Soft Cover 6 Subject Spiral Binding Notebook, Single Line, 300 Pages</v>
      </c>
      <c r="D631" s="14" t="s">
        <v>5450</v>
      </c>
      <c r="E631">
        <v>157</v>
      </c>
      <c r="F631">
        <v>160</v>
      </c>
      <c r="G631" s="2" t="str">
        <f>IF(E631&lt;200,"&lt;₹200",IF(E631&lt;=500,"₹200-₹500","&gt;₹500"))</f>
        <v>&lt;₹200</v>
      </c>
      <c r="H631" s="2">
        <f>IF(I631&gt;=50%,1,0)</f>
        <v>0</v>
      </c>
      <c r="I631" s="1">
        <v>0.02</v>
      </c>
      <c r="J631" s="1">
        <f>(K631)+(M631/1000)</f>
        <v>13.118</v>
      </c>
      <c r="K631">
        <v>4.5</v>
      </c>
      <c r="L631">
        <f>IF(Table2[[#This Row],[rating_count]]&lt;1000,1,0)</f>
        <v>0</v>
      </c>
      <c r="M631" s="4">
        <v>8618</v>
      </c>
      <c r="N631" s="4">
        <f>PRODUCT(F631,M631)</f>
        <v>1378880</v>
      </c>
      <c r="O631" t="s">
        <v>5451</v>
      </c>
      <c r="P631" t="s">
        <v>5452</v>
      </c>
      <c r="Q631" t="s">
        <v>5453</v>
      </c>
      <c r="R631" t="s">
        <v>5454</v>
      </c>
      <c r="S631" t="s">
        <v>5455</v>
      </c>
      <c r="T631" t="s">
        <v>5456</v>
      </c>
      <c r="U631" t="s">
        <v>5457</v>
      </c>
      <c r="V631" t="s">
        <v>5458</v>
      </c>
    </row>
    <row r="632" spans="1:22">
      <c r="A632" t="s">
        <v>5459</v>
      </c>
      <c r="B632" t="s">
        <v>5460</v>
      </c>
      <c r="C632" t="str">
        <f>PROPER(Table2[[#This Row],[product_name_old]])</f>
        <v>Hp 150 Wireless Usb Mouse With Ergonomic And Ambidextrous Design, 1600 Dpi Optical Tracking, 2.4 Ghz Wireless Connectivity, Dual-Function Scroll Wheel And 12 Month Long Battery Life. 3-Years Warranty.</v>
      </c>
      <c r="D632" s="14" t="s">
        <v>4741</v>
      </c>
      <c r="E632">
        <v>599</v>
      </c>
      <c r="F632">
        <v>899</v>
      </c>
      <c r="G632" s="2" t="str">
        <f>IF(E632&lt;200,"&lt;₹200",IF(E632&lt;=500,"₹200-₹500","&gt;₹500"))</f>
        <v>&gt;₹500</v>
      </c>
      <c r="H632" s="2">
        <f>IF(I632&gt;=50%,1,0)</f>
        <v>0</v>
      </c>
      <c r="I632" s="1">
        <v>0.33</v>
      </c>
      <c r="J632" s="1">
        <f>(K632)+(M632/1000)</f>
        <v>8.0180000000000007</v>
      </c>
      <c r="K632">
        <v>4</v>
      </c>
      <c r="L632">
        <f>IF(Table2[[#This Row],[rating_count]]&lt;1000,1,0)</f>
        <v>0</v>
      </c>
      <c r="M632" s="4">
        <v>4018</v>
      </c>
      <c r="N632" s="4">
        <f>PRODUCT(F632,M632)</f>
        <v>3612182</v>
      </c>
      <c r="O632" t="s">
        <v>5461</v>
      </c>
      <c r="P632" t="s">
        <v>5462</v>
      </c>
      <c r="Q632" t="s">
        <v>5463</v>
      </c>
      <c r="R632" t="s">
        <v>5464</v>
      </c>
      <c r="S632" t="s">
        <v>5465</v>
      </c>
      <c r="T632" t="s">
        <v>5466</v>
      </c>
      <c r="U632" t="s">
        <v>5467</v>
      </c>
      <c r="V632" t="s">
        <v>5468</v>
      </c>
    </row>
    <row r="633" spans="1:22">
      <c r="A633" t="s">
        <v>5469</v>
      </c>
      <c r="B633" t="s">
        <v>5470</v>
      </c>
      <c r="C633" t="str">
        <f>PROPER(Table2[[#This Row],[product_name_old]])</f>
        <v>Duracell Rechargeable Aa 1300Mah Batteries, 4Pcs</v>
      </c>
      <c r="D633" s="14" t="s">
        <v>5471</v>
      </c>
      <c r="E633">
        <v>479</v>
      </c>
      <c r="F633">
        <v>599</v>
      </c>
      <c r="G633" s="2" t="str">
        <f>IF(E633&lt;200,"&lt;₹200",IF(E633&lt;=500,"₹200-₹500","&gt;₹500"))</f>
        <v>₹200-₹500</v>
      </c>
      <c r="H633" s="2">
        <f>IF(I633&gt;=50%,1,0)</f>
        <v>0</v>
      </c>
      <c r="I633" s="1">
        <v>0.2</v>
      </c>
      <c r="J633" s="1">
        <f>(K633)+(M633/1000)</f>
        <v>15.986999999999998</v>
      </c>
      <c r="K633">
        <v>4.3</v>
      </c>
      <c r="L633">
        <f>IF(Table2[[#This Row],[rating_count]]&lt;1000,1,0)</f>
        <v>0</v>
      </c>
      <c r="M633" s="4">
        <v>11687</v>
      </c>
      <c r="N633" s="4">
        <f>PRODUCT(F633,M633)</f>
        <v>7000513</v>
      </c>
      <c r="O633" t="s">
        <v>5472</v>
      </c>
      <c r="P633" t="s">
        <v>5473</v>
      </c>
      <c r="Q633" t="s">
        <v>5474</v>
      </c>
      <c r="R633" t="s">
        <v>5475</v>
      </c>
      <c r="S633" t="s">
        <v>5476</v>
      </c>
      <c r="T633" t="s">
        <v>5477</v>
      </c>
      <c r="U633" t="s">
        <v>5478</v>
      </c>
      <c r="V633" t="s">
        <v>5479</v>
      </c>
    </row>
    <row r="634" spans="1:22">
      <c r="A634" t="s">
        <v>5480</v>
      </c>
      <c r="B634" t="s">
        <v>5481</v>
      </c>
      <c r="C634" t="str">
        <f>PROPER(Table2[[#This Row],[product_name_old]])</f>
        <v>Boat Airdopes 181 In-Ear True Wireless Earbuds With Enx  Tech, Beast  Mode(Low Latency Upto 60Ms) For Gaming, With Mic, Asap  Charge, 20H Playtime, Bluetooth V5.2, Ipx4 &amp; Iwp (Cool Grey)</v>
      </c>
      <c r="D634" s="14" t="s">
        <v>3037</v>
      </c>
      <c r="E634" s="2">
        <v>1598</v>
      </c>
      <c r="F634" s="2">
        <v>2990</v>
      </c>
      <c r="G634" s="2" t="str">
        <f>IF(E634&lt;200,"&lt;₹200",IF(E634&lt;=500,"₹200-₹500","&gt;₹500"))</f>
        <v>&gt;₹500</v>
      </c>
      <c r="H634" s="2">
        <f>IF(I634&gt;=50%,1,0)</f>
        <v>0</v>
      </c>
      <c r="I634" s="1">
        <v>0.47</v>
      </c>
      <c r="J634" s="1">
        <f>(K634)+(M634/1000)</f>
        <v>14.815000000000001</v>
      </c>
      <c r="K634">
        <v>3.8</v>
      </c>
      <c r="L634">
        <f>IF(Table2[[#This Row],[rating_count]]&lt;1000,1,0)</f>
        <v>0</v>
      </c>
      <c r="M634" s="4">
        <v>11015</v>
      </c>
      <c r="N634" s="4">
        <f>PRODUCT(F634,M634)</f>
        <v>32934850</v>
      </c>
      <c r="O634" t="s">
        <v>5482</v>
      </c>
      <c r="P634" t="s">
        <v>5483</v>
      </c>
      <c r="Q634" t="s">
        <v>5484</v>
      </c>
      <c r="R634" t="s">
        <v>5485</v>
      </c>
      <c r="S634" t="s">
        <v>5486</v>
      </c>
      <c r="T634" t="s">
        <v>5487</v>
      </c>
      <c r="U634" t="s">
        <v>5488</v>
      </c>
      <c r="V634" t="s">
        <v>5489</v>
      </c>
    </row>
    <row r="635" spans="1:22">
      <c r="A635" t="s">
        <v>5490</v>
      </c>
      <c r="B635" t="s">
        <v>5491</v>
      </c>
      <c r="C635" t="str">
        <f>PROPER(Table2[[#This Row],[product_name_old]])</f>
        <v>Tp-Link Usb Bluetooth Adapter For Pc, 5.0 Bluetooth Dongle Receiver (Ub500) Supports Windows 11/10/8.1/7 For Desktop, Laptop, Mouse, Keyboard, Printers, Headsets, Speakers, Ps4/ Xbox Controllers</v>
      </c>
      <c r="D635" s="14" t="s">
        <v>5492</v>
      </c>
      <c r="E635">
        <v>599</v>
      </c>
      <c r="F635">
        <v>899</v>
      </c>
      <c r="G635" s="2" t="str">
        <f>IF(E635&lt;200,"&lt;₹200",IF(E635&lt;=500,"₹200-₹500","&gt;₹500"))</f>
        <v>&gt;₹500</v>
      </c>
      <c r="H635" s="2">
        <f>IF(I635&gt;=50%,1,0)</f>
        <v>0</v>
      </c>
      <c r="I635" s="1">
        <v>0.33</v>
      </c>
      <c r="J635" s="1">
        <f>(K635)+(M635/1000)</f>
        <v>99.415999999999997</v>
      </c>
      <c r="K635">
        <v>4.3</v>
      </c>
      <c r="L635">
        <f>IF(Table2[[#This Row],[rating_count]]&lt;1000,1,0)</f>
        <v>0</v>
      </c>
      <c r="M635" s="4">
        <v>95116</v>
      </c>
      <c r="N635" s="4">
        <f>PRODUCT(F635,M635)</f>
        <v>85509284</v>
      </c>
      <c r="O635" t="s">
        <v>5493</v>
      </c>
      <c r="P635" t="s">
        <v>5494</v>
      </c>
      <c r="Q635" t="s">
        <v>5495</v>
      </c>
      <c r="R635" t="s">
        <v>5496</v>
      </c>
      <c r="S635" t="s">
        <v>5497</v>
      </c>
      <c r="T635" t="s">
        <v>5498</v>
      </c>
      <c r="U635" t="s">
        <v>5499</v>
      </c>
      <c r="V635" t="s">
        <v>5500</v>
      </c>
    </row>
    <row r="636" spans="1:22">
      <c r="A636" t="s">
        <v>5501</v>
      </c>
      <c r="B636" t="s">
        <v>5502</v>
      </c>
      <c r="C636" t="str">
        <f>PROPER(Table2[[#This Row],[product_name_old]])</f>
        <v>Sandisk Ultra Dual Drive Luxe Usb Type C Flash Drive (Silver, 128 Gb, 5Y - Sdddc4-128G-I35)</v>
      </c>
      <c r="D636" s="14" t="s">
        <v>4730</v>
      </c>
      <c r="E636" s="2">
        <v>1299</v>
      </c>
      <c r="F636" s="2">
        <v>3000</v>
      </c>
      <c r="G636" s="2" t="str">
        <f>IF(E636&lt;200,"&lt;₹200",IF(E636&lt;=500,"₹200-₹500","&gt;₹500"))</f>
        <v>&gt;₹500</v>
      </c>
      <c r="H636" s="2">
        <f>IF(I636&gt;=50%,1,0)</f>
        <v>1</v>
      </c>
      <c r="I636" s="1">
        <v>0.56999999999999995</v>
      </c>
      <c r="J636" s="1">
        <f>(K636)+(M636/1000)</f>
        <v>27.321999999999999</v>
      </c>
      <c r="K636">
        <v>4.3</v>
      </c>
      <c r="L636">
        <f>IF(Table2[[#This Row],[rating_count]]&lt;1000,1,0)</f>
        <v>0</v>
      </c>
      <c r="M636" s="4">
        <v>23022</v>
      </c>
      <c r="N636" s="4">
        <f>PRODUCT(F636,M636)</f>
        <v>69066000</v>
      </c>
      <c r="O636" t="s">
        <v>5503</v>
      </c>
      <c r="P636" t="s">
        <v>5504</v>
      </c>
      <c r="Q636" t="s">
        <v>5505</v>
      </c>
      <c r="R636" t="s">
        <v>5506</v>
      </c>
      <c r="S636" t="s">
        <v>5507</v>
      </c>
      <c r="T636" t="s">
        <v>5508</v>
      </c>
      <c r="U636" t="s">
        <v>5509</v>
      </c>
      <c r="V636" t="s">
        <v>5510</v>
      </c>
    </row>
    <row r="637" spans="1:22">
      <c r="A637" t="s">
        <v>5511</v>
      </c>
      <c r="B637" t="s">
        <v>5512</v>
      </c>
      <c r="C637" t="str">
        <f>PROPER(Table2[[#This Row],[product_name_old]])</f>
        <v>Rts [2 Pack] Mini Usb C Type C Adapter Plug, Type C Female To Usb A Male Charger Charging Cable Adapter Converter Compatible For Iphone, Samsung S20 Ultra/S21/S10/S8/S9/Macbook Pro Ipad Silver</v>
      </c>
      <c r="D637" s="14" t="s">
        <v>5513</v>
      </c>
      <c r="E637">
        <v>294</v>
      </c>
      <c r="F637" s="2">
        <v>4999</v>
      </c>
      <c r="G637" s="2" t="str">
        <f>IF(E637&lt;200,"&lt;₹200",IF(E637&lt;=500,"₹200-₹500","&gt;₹500"))</f>
        <v>₹200-₹500</v>
      </c>
      <c r="H637" s="2">
        <f>IF(I637&gt;=50%,1,0)</f>
        <v>1</v>
      </c>
      <c r="I637" s="1">
        <v>0.94</v>
      </c>
      <c r="J637" s="1">
        <f>(K637)+(M637/1000)</f>
        <v>8.7259999999999991</v>
      </c>
      <c r="K637">
        <v>4.3</v>
      </c>
      <c r="L637">
        <f>IF(Table2[[#This Row],[rating_count]]&lt;1000,1,0)</f>
        <v>0</v>
      </c>
      <c r="M637" s="4">
        <v>4426</v>
      </c>
      <c r="N637" s="4">
        <f>PRODUCT(F637,M637)</f>
        <v>22125574</v>
      </c>
      <c r="O637" t="s">
        <v>5514</v>
      </c>
      <c r="P637" t="s">
        <v>5515</v>
      </c>
      <c r="Q637" t="s">
        <v>5516</v>
      </c>
      <c r="R637" t="s">
        <v>5517</v>
      </c>
      <c r="S637" t="s">
        <v>5518</v>
      </c>
      <c r="T637" t="s">
        <v>5519</v>
      </c>
      <c r="U637" t="s">
        <v>5520</v>
      </c>
      <c r="V637" t="s">
        <v>5521</v>
      </c>
    </row>
    <row r="638" spans="1:22">
      <c r="A638" t="s">
        <v>5522</v>
      </c>
      <c r="B638" t="s">
        <v>5523</v>
      </c>
      <c r="C638" t="str">
        <f>PROPER(Table2[[#This Row],[product_name_old]])</f>
        <v>Hp 682 Black Original Ink Cartridge</v>
      </c>
      <c r="D638" s="14" t="s">
        <v>5103</v>
      </c>
      <c r="E638">
        <v>828</v>
      </c>
      <c r="F638">
        <v>861</v>
      </c>
      <c r="G638" s="2" t="str">
        <f>IF(E638&lt;200,"&lt;₹200",IF(E638&lt;=500,"₹200-₹500","&gt;₹500"))</f>
        <v>&gt;₹500</v>
      </c>
      <c r="H638" s="2">
        <f>IF(I638&gt;=50%,1,0)</f>
        <v>0</v>
      </c>
      <c r="I638" s="1">
        <v>0.04</v>
      </c>
      <c r="J638" s="1">
        <f>(K638)+(M638/1000)</f>
        <v>8.7669999999999995</v>
      </c>
      <c r="K638">
        <v>4.2</v>
      </c>
      <c r="L638">
        <f>IF(Table2[[#This Row],[rating_count]]&lt;1000,1,0)</f>
        <v>0</v>
      </c>
      <c r="M638" s="4">
        <v>4567</v>
      </c>
      <c r="N638" s="4">
        <f>PRODUCT(F638,M638)</f>
        <v>3932187</v>
      </c>
      <c r="O638" t="s">
        <v>5524</v>
      </c>
      <c r="P638" t="s">
        <v>5525</v>
      </c>
      <c r="Q638" t="s">
        <v>5526</v>
      </c>
      <c r="R638" t="s">
        <v>5527</v>
      </c>
      <c r="S638" t="s">
        <v>5528</v>
      </c>
      <c r="T638" t="s">
        <v>5529</v>
      </c>
      <c r="U638" t="s">
        <v>5530</v>
      </c>
      <c r="V638" t="s">
        <v>5531</v>
      </c>
    </row>
    <row r="639" spans="1:22">
      <c r="A639" t="s">
        <v>5532</v>
      </c>
      <c r="B639" t="s">
        <v>5533</v>
      </c>
      <c r="C639" t="str">
        <f>PROPER(Table2[[#This Row],[product_name_old]])</f>
        <v>Logitech H111 Wired On Ear Headphones With Mic Black</v>
      </c>
      <c r="D639" s="14" t="s">
        <v>4335</v>
      </c>
      <c r="E639">
        <v>745</v>
      </c>
      <c r="F639">
        <v>795</v>
      </c>
      <c r="G639" s="2" t="str">
        <f>IF(E639&lt;200,"&lt;₹200",IF(E639&lt;=500,"₹200-₹500","&gt;₹500"))</f>
        <v>&gt;₹500</v>
      </c>
      <c r="H639" s="2">
        <f>IF(I639&gt;=50%,1,0)</f>
        <v>0</v>
      </c>
      <c r="I639" s="1">
        <v>0.06</v>
      </c>
      <c r="J639" s="1">
        <f>(K639)+(M639/1000)</f>
        <v>17.797000000000001</v>
      </c>
      <c r="K639">
        <v>4</v>
      </c>
      <c r="L639">
        <f>IF(Table2[[#This Row],[rating_count]]&lt;1000,1,0)</f>
        <v>0</v>
      </c>
      <c r="M639" s="4">
        <v>13797</v>
      </c>
      <c r="N639" s="4">
        <f>PRODUCT(F639,M639)</f>
        <v>10968615</v>
      </c>
      <c r="O639" t="s">
        <v>5534</v>
      </c>
      <c r="P639" t="s">
        <v>5535</v>
      </c>
      <c r="Q639" t="s">
        <v>5536</v>
      </c>
      <c r="R639" t="s">
        <v>5537</v>
      </c>
      <c r="S639" t="s">
        <v>5538</v>
      </c>
      <c r="T639" t="s">
        <v>5539</v>
      </c>
      <c r="U639" t="s">
        <v>5540</v>
      </c>
      <c r="V639" t="s">
        <v>5541</v>
      </c>
    </row>
    <row r="640" spans="1:22">
      <c r="A640" t="s">
        <v>5542</v>
      </c>
      <c r="B640" t="s">
        <v>5543</v>
      </c>
      <c r="C640" t="str">
        <f>PROPER(Table2[[#This Row],[product_name_old]])</f>
        <v>Digitek Dtr 550 Lw (67 Inch) Tripod For Dslr, Camera |Operating Height: 5.57 Feet | Maximum Load Capacity Up To 4.5Kg | Portable Lightweight Aluminum Tripod With 360 Degree Ball Head | Carry Bag Included (Black) (Dtr 550Lw)</v>
      </c>
      <c r="D640" s="14" t="s">
        <v>5544</v>
      </c>
      <c r="E640" s="2">
        <v>1549</v>
      </c>
      <c r="F640" s="2">
        <v>2495</v>
      </c>
      <c r="G640" s="2" t="str">
        <f>IF(E640&lt;200,"&lt;₹200",IF(E640&lt;=500,"₹200-₹500","&gt;₹500"))</f>
        <v>&gt;₹500</v>
      </c>
      <c r="H640" s="2">
        <f>IF(I640&gt;=50%,1,0)</f>
        <v>0</v>
      </c>
      <c r="I640" s="1">
        <v>0.38</v>
      </c>
      <c r="J640" s="1">
        <f>(K640)+(M640/1000)</f>
        <v>19.536999999999999</v>
      </c>
      <c r="K640">
        <v>4.4000000000000004</v>
      </c>
      <c r="L640">
        <f>IF(Table2[[#This Row],[rating_count]]&lt;1000,1,0)</f>
        <v>0</v>
      </c>
      <c r="M640" s="4">
        <v>15137</v>
      </c>
      <c r="N640" s="4">
        <f>PRODUCT(F640,M640)</f>
        <v>37766815</v>
      </c>
      <c r="O640" t="s">
        <v>5545</v>
      </c>
      <c r="P640" t="s">
        <v>5546</v>
      </c>
      <c r="Q640" t="s">
        <v>5547</v>
      </c>
      <c r="R640" t="s">
        <v>5548</v>
      </c>
      <c r="S640" t="s">
        <v>5549</v>
      </c>
      <c r="T640" t="s">
        <v>5550</v>
      </c>
      <c r="U640" t="s">
        <v>5551</v>
      </c>
      <c r="V640" t="s">
        <v>5552</v>
      </c>
    </row>
    <row r="641" spans="1:22">
      <c r="A641" t="s">
        <v>5553</v>
      </c>
      <c r="B641" t="s">
        <v>5554</v>
      </c>
      <c r="C641" t="str">
        <f>PROPER(Table2[[#This Row],[product_name_old]])</f>
        <v>Tp-Link Tl-Wa850Re Single_Band 300Mbps Rj45 Wireless Range Extender, Broadband/Wi-Fi Extender, Wi-Fi Booster/Hotspot With 1 Ethernet Port, Plug And Play, Built-In Access Point Mode, White</v>
      </c>
      <c r="D641" s="14" t="s">
        <v>5072</v>
      </c>
      <c r="E641" s="2">
        <v>1469</v>
      </c>
      <c r="F641" s="2">
        <v>2499</v>
      </c>
      <c r="G641" s="2" t="str">
        <f>IF(E641&lt;200,"&lt;₹200",IF(E641&lt;=500,"₹200-₹500","&gt;₹500"))</f>
        <v>&gt;₹500</v>
      </c>
      <c r="H641" s="2">
        <f>IF(I641&gt;=50%,1,0)</f>
        <v>0</v>
      </c>
      <c r="I641" s="1">
        <v>0.41</v>
      </c>
      <c r="J641" s="1">
        <f>(K641)+(M641/1000)</f>
        <v>160.83799999999999</v>
      </c>
      <c r="K641">
        <v>4.2</v>
      </c>
      <c r="L641">
        <f>IF(Table2[[#This Row],[rating_count]]&lt;1000,1,0)</f>
        <v>0</v>
      </c>
      <c r="M641" s="4">
        <v>156638</v>
      </c>
      <c r="N641" s="4">
        <f>PRODUCT(F641,M641)</f>
        <v>391438362</v>
      </c>
      <c r="O641" t="s">
        <v>5555</v>
      </c>
      <c r="P641" t="s">
        <v>5556</v>
      </c>
      <c r="Q641" t="s">
        <v>5557</v>
      </c>
      <c r="R641" t="s">
        <v>5558</v>
      </c>
      <c r="S641" t="s">
        <v>5559</v>
      </c>
      <c r="T641" t="s">
        <v>5560</v>
      </c>
      <c r="U641" t="s">
        <v>5561</v>
      </c>
      <c r="V641" t="s">
        <v>5562</v>
      </c>
    </row>
    <row r="642" spans="1:22">
      <c r="A642" t="s">
        <v>5563</v>
      </c>
      <c r="B642" t="s">
        <v>5564</v>
      </c>
      <c r="C642" t="str">
        <f>PROPER(Table2[[#This Row],[product_name_old]])</f>
        <v>Coi Note Pad/Memo Book With Sticky Notes &amp; Clip Holder With Pen For Gifting</v>
      </c>
      <c r="D642" s="14" t="s">
        <v>5565</v>
      </c>
      <c r="E642">
        <v>198</v>
      </c>
      <c r="F642">
        <v>800</v>
      </c>
      <c r="G642" s="2" t="str">
        <f>IF(E642&lt;200,"&lt;₹200",IF(E642&lt;=500,"₹200-₹500","&gt;₹500"))</f>
        <v>&lt;₹200</v>
      </c>
      <c r="H642" s="2">
        <f>IF(I642&gt;=50%,1,0)</f>
        <v>1</v>
      </c>
      <c r="I642" s="1">
        <v>0.75</v>
      </c>
      <c r="J642" s="1">
        <f>(K642)+(M642/1000)</f>
        <v>13.443999999999999</v>
      </c>
      <c r="K642">
        <v>4.0999999999999996</v>
      </c>
      <c r="L642">
        <f>IF(Table2[[#This Row],[rating_count]]&lt;1000,1,0)</f>
        <v>0</v>
      </c>
      <c r="M642" s="4">
        <v>9344</v>
      </c>
      <c r="N642" s="4">
        <f>PRODUCT(F642,M642)</f>
        <v>7475200</v>
      </c>
      <c r="O642" t="s">
        <v>5566</v>
      </c>
      <c r="P642" t="s">
        <v>5567</v>
      </c>
      <c r="Q642" t="s">
        <v>5568</v>
      </c>
      <c r="R642" t="s">
        <v>5569</v>
      </c>
      <c r="S642" t="s">
        <v>5570</v>
      </c>
      <c r="T642" t="s">
        <v>5571</v>
      </c>
      <c r="U642" t="s">
        <v>5572</v>
      </c>
      <c r="V642" t="s">
        <v>5573</v>
      </c>
    </row>
    <row r="643" spans="1:22">
      <c r="A643" t="s">
        <v>5574</v>
      </c>
      <c r="B643" t="s">
        <v>5575</v>
      </c>
      <c r="C643" t="str">
        <f>PROPER(Table2[[#This Row],[product_name_old]])</f>
        <v>Fujifilm Instax Mini Single Pack 10 Sheets Instant Film For Fuji Instant Cameras</v>
      </c>
      <c r="D643" s="14" t="s">
        <v>5576</v>
      </c>
      <c r="E643">
        <v>549</v>
      </c>
      <c r="F643">
        <v>549</v>
      </c>
      <c r="G643" s="2" t="str">
        <f>IF(E643&lt;200,"&lt;₹200",IF(E643&lt;=500,"₹200-₹500","&gt;₹500"))</f>
        <v>&gt;₹500</v>
      </c>
      <c r="H643" s="2">
        <f>IF(I643&gt;=50%,1,0)</f>
        <v>0</v>
      </c>
      <c r="I643" s="1">
        <v>0</v>
      </c>
      <c r="J643" s="1">
        <f>(K643)+(M643/1000)</f>
        <v>9.375</v>
      </c>
      <c r="K643">
        <v>4.5</v>
      </c>
      <c r="L643">
        <f>IF(Table2[[#This Row],[rating_count]]&lt;1000,1,0)</f>
        <v>0</v>
      </c>
      <c r="M643" s="4">
        <v>4875</v>
      </c>
      <c r="N643" s="4">
        <f>PRODUCT(F643,M643)</f>
        <v>2676375</v>
      </c>
      <c r="O643" t="s">
        <v>5577</v>
      </c>
      <c r="P643" t="s">
        <v>5578</v>
      </c>
      <c r="Q643" t="s">
        <v>5579</v>
      </c>
      <c r="R643" t="s">
        <v>5580</v>
      </c>
      <c r="S643" t="s">
        <v>5581</v>
      </c>
      <c r="T643" t="s">
        <v>5582</v>
      </c>
      <c r="U643" t="s">
        <v>5583</v>
      </c>
      <c r="V643" t="s">
        <v>5584</v>
      </c>
    </row>
    <row r="644" spans="1:22">
      <c r="A644" t="s">
        <v>5585</v>
      </c>
      <c r="B644" t="s">
        <v>5586</v>
      </c>
      <c r="C644" t="str">
        <f>PROPER(Table2[[#This Row],[product_name_old]])</f>
        <v>Samsung Galaxy Watch4 Bluetooth(4.4 Cm, Black, Compatible With Android Only)</v>
      </c>
      <c r="D644" s="14" t="s">
        <v>2919</v>
      </c>
      <c r="E644" s="2">
        <v>12000</v>
      </c>
      <c r="F644" s="2">
        <v>29999</v>
      </c>
      <c r="G644" s="2" t="str">
        <f>IF(E644&lt;200,"&lt;₹200",IF(E644&lt;=500,"₹200-₹500","&gt;₹500"))</f>
        <v>&gt;₹500</v>
      </c>
      <c r="H644" s="2">
        <f>IF(I644&gt;=50%,1,0)</f>
        <v>1</v>
      </c>
      <c r="I644" s="1">
        <v>0.6</v>
      </c>
      <c r="J644" s="1">
        <f>(K644)+(M644/1000)</f>
        <v>9.0440000000000005</v>
      </c>
      <c r="K644">
        <v>4.3</v>
      </c>
      <c r="L644">
        <f>IF(Table2[[#This Row],[rating_count]]&lt;1000,1,0)</f>
        <v>0</v>
      </c>
      <c r="M644" s="4">
        <v>4744</v>
      </c>
      <c r="N644" s="4">
        <f>PRODUCT(F644,M644)</f>
        <v>142315256</v>
      </c>
      <c r="O644" t="s">
        <v>5587</v>
      </c>
      <c r="P644" t="s">
        <v>5588</v>
      </c>
      <c r="Q644" t="s">
        <v>5589</v>
      </c>
      <c r="R644" t="s">
        <v>5590</v>
      </c>
      <c r="S644" t="s">
        <v>5591</v>
      </c>
      <c r="T644" t="s">
        <v>5592</v>
      </c>
      <c r="U644" t="s">
        <v>5593</v>
      </c>
      <c r="V644" t="s">
        <v>5594</v>
      </c>
    </row>
    <row r="645" spans="1:22">
      <c r="A645" t="s">
        <v>5595</v>
      </c>
      <c r="B645" t="s">
        <v>5596</v>
      </c>
      <c r="C645" t="str">
        <f>PROPER(Table2[[#This Row],[product_name_old]])</f>
        <v>Noise Buds Vs104 Bluetooth Truly Wireless In Ear Earbuds With Mic, 30-Hours Of Playtime, Instacharge, 13Mm Driver And Hyper Sync (Charcoal Black)</v>
      </c>
      <c r="D645" s="14" t="s">
        <v>3037</v>
      </c>
      <c r="E645" s="2">
        <v>1299</v>
      </c>
      <c r="F645" s="2">
        <v>3499</v>
      </c>
      <c r="G645" s="2" t="str">
        <f>IF(E645&lt;200,"&lt;₹200",IF(E645&lt;=500,"₹200-₹500","&gt;₹500"))</f>
        <v>&gt;₹500</v>
      </c>
      <c r="H645" s="2">
        <f>IF(I645&gt;=50%,1,0)</f>
        <v>1</v>
      </c>
      <c r="I645" s="1">
        <v>0.63</v>
      </c>
      <c r="J645" s="1">
        <f>(K645)+(M645/1000)</f>
        <v>16.352</v>
      </c>
      <c r="K645">
        <v>3.9</v>
      </c>
      <c r="L645">
        <f>IF(Table2[[#This Row],[rating_count]]&lt;1000,1,0)</f>
        <v>0</v>
      </c>
      <c r="M645" s="4">
        <v>12452</v>
      </c>
      <c r="N645" s="4">
        <f>PRODUCT(F645,M645)</f>
        <v>43569548</v>
      </c>
      <c r="O645" t="s">
        <v>5597</v>
      </c>
      <c r="P645" t="s">
        <v>5598</v>
      </c>
      <c r="Q645" t="s">
        <v>5599</v>
      </c>
      <c r="R645" t="s">
        <v>5600</v>
      </c>
      <c r="S645" t="s">
        <v>5601</v>
      </c>
      <c r="T645" t="s">
        <v>12754</v>
      </c>
      <c r="U645" t="s">
        <v>5602</v>
      </c>
      <c r="V645" t="s">
        <v>5603</v>
      </c>
    </row>
    <row r="646" spans="1:22">
      <c r="A646" t="s">
        <v>5604</v>
      </c>
      <c r="B646" t="s">
        <v>5605</v>
      </c>
      <c r="C646" t="str">
        <f>PROPER(Table2[[#This Row],[product_name_old]])</f>
        <v>Duracell Ultra Alkaline Aaa Battery, 8 Pcs</v>
      </c>
      <c r="D646" s="14" t="s">
        <v>4915</v>
      </c>
      <c r="E646">
        <v>269</v>
      </c>
      <c r="F646">
        <v>315</v>
      </c>
      <c r="G646" s="2" t="str">
        <f>IF(E646&lt;200,"&lt;₹200",IF(E646&lt;=500,"₹200-₹500","&gt;₹500"))</f>
        <v>₹200-₹500</v>
      </c>
      <c r="H646" s="2">
        <f>IF(I646&gt;=50%,1,0)</f>
        <v>0</v>
      </c>
      <c r="I646" s="1">
        <v>0.15</v>
      </c>
      <c r="J646" s="1">
        <f>(K646)+(M646/1000)</f>
        <v>22.31</v>
      </c>
      <c r="K646">
        <v>4.5</v>
      </c>
      <c r="L646">
        <f>IF(Table2[[#This Row],[rating_count]]&lt;1000,1,0)</f>
        <v>0</v>
      </c>
      <c r="M646" s="4">
        <v>17810</v>
      </c>
      <c r="N646" s="4">
        <f>PRODUCT(F646,M646)</f>
        <v>5610150</v>
      </c>
      <c r="O646" t="s">
        <v>5606</v>
      </c>
      <c r="P646" t="s">
        <v>5607</v>
      </c>
      <c r="Q646" t="s">
        <v>5608</v>
      </c>
      <c r="R646" t="s">
        <v>5609</v>
      </c>
      <c r="S646" t="s">
        <v>5610</v>
      </c>
      <c r="T646" t="s">
        <v>5611</v>
      </c>
      <c r="U646" t="s">
        <v>5612</v>
      </c>
      <c r="V646" t="s">
        <v>5613</v>
      </c>
    </row>
    <row r="647" spans="1:22">
      <c r="A647" t="s">
        <v>5614</v>
      </c>
      <c r="B647" t="s">
        <v>5615</v>
      </c>
      <c r="C647" t="str">
        <f>PROPER(Table2[[#This Row],[product_name_old]])</f>
        <v>Jbl C200Si, Premium In Ear Wired Earphones With Mic, Signature Sound, One Button Multi-Function Remote, Angled Earbuds For Comfort Fit (Blue)</v>
      </c>
      <c r="D647" s="14" t="s">
        <v>3037</v>
      </c>
      <c r="E647">
        <v>799</v>
      </c>
      <c r="F647" s="2">
        <v>1499</v>
      </c>
      <c r="G647" s="2" t="str">
        <f>IF(E647&lt;200,"&lt;₹200",IF(E647&lt;=500,"₹200-₹500","&gt;₹500"))</f>
        <v>&gt;₹500</v>
      </c>
      <c r="H647" s="2">
        <f>IF(I647&gt;=50%,1,0)</f>
        <v>0</v>
      </c>
      <c r="I647" s="1">
        <v>0.47</v>
      </c>
      <c r="J647" s="1">
        <f>(K647)+(M647/1000)</f>
        <v>57.748000000000005</v>
      </c>
      <c r="K647">
        <v>4.0999999999999996</v>
      </c>
      <c r="L647">
        <f>IF(Table2[[#This Row],[rating_count]]&lt;1000,1,0)</f>
        <v>0</v>
      </c>
      <c r="M647" s="4">
        <v>53648</v>
      </c>
      <c r="N647" s="4">
        <f>PRODUCT(F647,M647)</f>
        <v>80418352</v>
      </c>
      <c r="O647" t="s">
        <v>5616</v>
      </c>
      <c r="P647" t="s">
        <v>5617</v>
      </c>
      <c r="Q647" t="s">
        <v>5618</v>
      </c>
      <c r="R647" t="s">
        <v>5619</v>
      </c>
      <c r="S647" t="s">
        <v>5620</v>
      </c>
      <c r="T647" t="s">
        <v>5621</v>
      </c>
      <c r="U647" t="s">
        <v>5622</v>
      </c>
      <c r="V647" t="s">
        <v>5623</v>
      </c>
    </row>
    <row r="648" spans="1:22">
      <c r="A648" t="s">
        <v>5624</v>
      </c>
      <c r="B648" t="s">
        <v>5625</v>
      </c>
      <c r="C648" t="str">
        <f>PROPER(Table2[[#This Row],[product_name_old]])</f>
        <v>Acer Ek220Q 21.5 Inch (54.61 Cm) Full Hd (1920X1080) Va Panel Lcd Monitor With Led Back Light I 250 Nits I Hdmi, Vga Ports I Eye Care Features Like Bluelight Shield, Flickerless &amp; Comfy View (Black)</v>
      </c>
      <c r="D648" s="14" t="s">
        <v>5626</v>
      </c>
      <c r="E648" s="2">
        <v>6299</v>
      </c>
      <c r="F648" s="2">
        <v>13750</v>
      </c>
      <c r="G648" s="2" t="str">
        <f>IF(E648&lt;200,"&lt;₹200",IF(E648&lt;=500,"₹200-₹500","&gt;₹500"))</f>
        <v>&gt;₹500</v>
      </c>
      <c r="H648" s="2">
        <f>IF(I648&gt;=50%,1,0)</f>
        <v>1</v>
      </c>
      <c r="I648" s="1">
        <v>0.54</v>
      </c>
      <c r="J648" s="1">
        <f>(K648)+(M648/1000)</f>
        <v>6.2140000000000004</v>
      </c>
      <c r="K648">
        <v>4.2</v>
      </c>
      <c r="L648">
        <f>IF(Table2[[#This Row],[rating_count]]&lt;1000,1,0)</f>
        <v>0</v>
      </c>
      <c r="M648" s="4">
        <v>2014</v>
      </c>
      <c r="N648" s="4">
        <f>PRODUCT(F648,M648)</f>
        <v>27692500</v>
      </c>
      <c r="O648" t="s">
        <v>5627</v>
      </c>
      <c r="P648" t="s">
        <v>5628</v>
      </c>
      <c r="Q648" t="s">
        <v>5629</v>
      </c>
      <c r="R648" t="s">
        <v>5630</v>
      </c>
      <c r="S648" t="s">
        <v>5631</v>
      </c>
      <c r="T648" t="s">
        <v>5632</v>
      </c>
      <c r="U648" t="s">
        <v>5633</v>
      </c>
      <c r="V648" t="s">
        <v>5634</v>
      </c>
    </row>
    <row r="649" spans="1:22">
      <c r="A649" t="s">
        <v>5635</v>
      </c>
      <c r="B649" t="s">
        <v>5636</v>
      </c>
      <c r="C649" t="str">
        <f>PROPER(Table2[[#This Row],[product_name_old]])</f>
        <v>E-Cosmos 5V 1.2W Portable Flexible Usb Led Light (Colors May Vary, Small) - Set Of 2 Pieces</v>
      </c>
      <c r="D649" s="14" t="s">
        <v>5637</v>
      </c>
      <c r="E649">
        <v>59</v>
      </c>
      <c r="F649">
        <v>59</v>
      </c>
      <c r="G649" s="2" t="str">
        <f>IF(E649&lt;200,"&lt;₹200",IF(E649&lt;=500,"₹200-₹500","&gt;₹500"))</f>
        <v>&lt;₹200</v>
      </c>
      <c r="H649" s="2">
        <f>IF(I649&gt;=50%,1,0)</f>
        <v>0</v>
      </c>
      <c r="I649" s="1">
        <v>0</v>
      </c>
      <c r="J649" s="1">
        <f>(K649)+(M649/1000)</f>
        <v>9.7579999999999991</v>
      </c>
      <c r="K649">
        <v>3.8</v>
      </c>
      <c r="L649">
        <f>IF(Table2[[#This Row],[rating_count]]&lt;1000,1,0)</f>
        <v>0</v>
      </c>
      <c r="M649" s="4">
        <v>5958</v>
      </c>
      <c r="N649" s="4">
        <f>PRODUCT(F649,M649)</f>
        <v>351522</v>
      </c>
      <c r="O649" t="s">
        <v>5638</v>
      </c>
      <c r="P649" t="s">
        <v>5639</v>
      </c>
      <c r="Q649" t="s">
        <v>5640</v>
      </c>
      <c r="R649" t="s">
        <v>5641</v>
      </c>
      <c r="S649" t="s">
        <v>5642</v>
      </c>
      <c r="T649" t="s">
        <v>5643</v>
      </c>
      <c r="U649" t="s">
        <v>5644</v>
      </c>
      <c r="V649" t="s">
        <v>5645</v>
      </c>
    </row>
    <row r="650" spans="1:22">
      <c r="A650" t="s">
        <v>5646</v>
      </c>
      <c r="B650" t="s">
        <v>5647</v>
      </c>
      <c r="C650" t="str">
        <f>PROPER(Table2[[#This Row],[product_name_old]])</f>
        <v>Boat Dual Port Rapid Car Charger (Qualcomm Certified) With Quick Charge 3.0 + Free Micro Usb Cable - (Black)</v>
      </c>
      <c r="D650" s="14" t="s">
        <v>3078</v>
      </c>
      <c r="E650">
        <v>571</v>
      </c>
      <c r="F650">
        <v>999</v>
      </c>
      <c r="G650" s="2" t="str">
        <f>IF(E650&lt;200,"&lt;₹200",IF(E650&lt;=500,"₹200-₹500","&gt;₹500"))</f>
        <v>&gt;₹500</v>
      </c>
      <c r="H650" s="2">
        <f>IF(I650&gt;=50%,1,0)</f>
        <v>0</v>
      </c>
      <c r="I650" s="1">
        <v>0.43</v>
      </c>
      <c r="J650" s="1">
        <f>(K650)+(M650/1000)</f>
        <v>42.520999999999994</v>
      </c>
      <c r="K650">
        <v>4.3</v>
      </c>
      <c r="L650">
        <f>IF(Table2[[#This Row],[rating_count]]&lt;1000,1,0)</f>
        <v>0</v>
      </c>
      <c r="M650" s="4">
        <v>38221</v>
      </c>
      <c r="N650" s="4">
        <f>PRODUCT(F650,M650)</f>
        <v>38182779</v>
      </c>
      <c r="O650" t="s">
        <v>5648</v>
      </c>
      <c r="P650" t="s">
        <v>5649</v>
      </c>
      <c r="Q650" t="s">
        <v>5650</v>
      </c>
      <c r="R650" t="s">
        <v>5651</v>
      </c>
      <c r="S650" t="s">
        <v>5652</v>
      </c>
      <c r="T650" t="s">
        <v>5653</v>
      </c>
      <c r="U650" t="s">
        <v>5654</v>
      </c>
      <c r="V650" t="s">
        <v>5655</v>
      </c>
    </row>
    <row r="651" spans="1:22">
      <c r="A651" t="s">
        <v>5656</v>
      </c>
      <c r="B651" t="s">
        <v>5657</v>
      </c>
      <c r="C651" t="str">
        <f>PROPER(Table2[[#This Row],[product_name_old]])</f>
        <v>Zebronics Zeb-County 3W Wireless Bluetooth Portable Speaker With Supporting Carry Handle, Usb, Sd Card, Aux, Fm &amp; Call Function. (Green)</v>
      </c>
      <c r="D651" s="14" t="s">
        <v>5350</v>
      </c>
      <c r="E651">
        <v>549</v>
      </c>
      <c r="F651">
        <v>999</v>
      </c>
      <c r="G651" s="2" t="str">
        <f>IF(E651&lt;200,"&lt;₹200",IF(E651&lt;=500,"₹200-₹500","&gt;₹500"))</f>
        <v>&gt;₹500</v>
      </c>
      <c r="H651" s="2">
        <f>IF(I651&gt;=50%,1,0)</f>
        <v>0</v>
      </c>
      <c r="I651" s="1">
        <v>0.45</v>
      </c>
      <c r="J651" s="1">
        <f>(K651)+(M651/1000)</f>
        <v>68.605000000000004</v>
      </c>
      <c r="K651">
        <v>3.9</v>
      </c>
      <c r="L651">
        <f>IF(Table2[[#This Row],[rating_count]]&lt;1000,1,0)</f>
        <v>0</v>
      </c>
      <c r="M651" s="4">
        <v>64705</v>
      </c>
      <c r="N651" s="4">
        <f>PRODUCT(F651,M651)</f>
        <v>64640295</v>
      </c>
      <c r="O651" t="s">
        <v>5658</v>
      </c>
      <c r="P651" t="s">
        <v>5659</v>
      </c>
      <c r="Q651" t="s">
        <v>5660</v>
      </c>
      <c r="R651" t="s">
        <v>5661</v>
      </c>
      <c r="S651" t="s">
        <v>5662</v>
      </c>
      <c r="T651" t="s">
        <v>5663</v>
      </c>
      <c r="U651" t="s">
        <v>5664</v>
      </c>
      <c r="V651" t="s">
        <v>5665</v>
      </c>
    </row>
    <row r="652" spans="1:22">
      <c r="A652" t="s">
        <v>5666</v>
      </c>
      <c r="B652" t="s">
        <v>5667</v>
      </c>
      <c r="C652" t="str">
        <f>PROPER(Table2[[#This Row],[product_name_old]])</f>
        <v>Zebronics Wired Keyboard And Mouse Combo With 104 Keys And A Usb Mouse With 1200 Dpi - Judwaa 750</v>
      </c>
      <c r="D652" s="14" t="s">
        <v>4968</v>
      </c>
      <c r="E652">
        <v>448</v>
      </c>
      <c r="F652">
        <v>699</v>
      </c>
      <c r="G652" s="2" t="str">
        <f>IF(E652&lt;200,"&lt;₹200",IF(E652&lt;=500,"₹200-₹500","&gt;₹500"))</f>
        <v>₹200-₹500</v>
      </c>
      <c r="H652" s="2">
        <f>IF(I652&gt;=50%,1,0)</f>
        <v>0</v>
      </c>
      <c r="I652" s="1">
        <v>0.36</v>
      </c>
      <c r="J652" s="1">
        <f>(K652)+(M652/1000)</f>
        <v>21.247999999999998</v>
      </c>
      <c r="K652">
        <v>3.9</v>
      </c>
      <c r="L652">
        <f>IF(Table2[[#This Row],[rating_count]]&lt;1000,1,0)</f>
        <v>0</v>
      </c>
      <c r="M652" s="4">
        <v>17348</v>
      </c>
      <c r="N652" s="4">
        <f>PRODUCT(F652,M652)</f>
        <v>12126252</v>
      </c>
      <c r="O652" t="s">
        <v>5668</v>
      </c>
      <c r="P652" t="s">
        <v>5669</v>
      </c>
      <c r="Q652" t="s">
        <v>5670</v>
      </c>
      <c r="R652" t="s">
        <v>5671</v>
      </c>
      <c r="S652" t="s">
        <v>5672</v>
      </c>
      <c r="T652" t="s">
        <v>5673</v>
      </c>
      <c r="U652" t="s">
        <v>5674</v>
      </c>
      <c r="V652" t="s">
        <v>5675</v>
      </c>
    </row>
    <row r="653" spans="1:22">
      <c r="A653" t="s">
        <v>5676</v>
      </c>
      <c r="B653" t="s">
        <v>5677</v>
      </c>
      <c r="C653" t="str">
        <f>PROPER(Table2[[#This Row],[product_name_old]])</f>
        <v>Jbl Tune 215Bt, 16 Hrs Playtime With Quick Charge, In Ear Bluetooth Wireless Earphones With Mic, 12.5Mm Premium Earbuds With Pure Bass, Bt 5.0, Dual Pairing, Type C &amp; Voice Assistant Support (Black)</v>
      </c>
      <c r="D653" s="14" t="s">
        <v>3037</v>
      </c>
      <c r="E653" s="2">
        <v>1499</v>
      </c>
      <c r="F653" s="2">
        <v>2999</v>
      </c>
      <c r="G653" s="2" t="str">
        <f>IF(E653&lt;200,"&lt;₹200",IF(E653&lt;=500,"₹200-₹500","&gt;₹500"))</f>
        <v>&gt;₹500</v>
      </c>
      <c r="H653" s="2">
        <f>IF(I653&gt;=50%,1,0)</f>
        <v>1</v>
      </c>
      <c r="I653" s="1">
        <v>0.5</v>
      </c>
      <c r="J653" s="1">
        <f>(K653)+(M653/1000)</f>
        <v>91.498000000000005</v>
      </c>
      <c r="K653">
        <v>3.7</v>
      </c>
      <c r="L653">
        <f>IF(Table2[[#This Row],[rating_count]]&lt;1000,1,0)</f>
        <v>0</v>
      </c>
      <c r="M653" s="4">
        <v>87798</v>
      </c>
      <c r="N653" s="4">
        <f>PRODUCT(F653,M653)</f>
        <v>263306202</v>
      </c>
      <c r="O653" t="s">
        <v>5678</v>
      </c>
      <c r="P653" t="s">
        <v>5679</v>
      </c>
      <c r="Q653" t="s">
        <v>5680</v>
      </c>
      <c r="R653" t="s">
        <v>5681</v>
      </c>
      <c r="S653" t="s">
        <v>5682</v>
      </c>
      <c r="T653" t="s">
        <v>5683</v>
      </c>
      <c r="U653" t="s">
        <v>5684</v>
      </c>
      <c r="V653" t="s">
        <v>5685</v>
      </c>
    </row>
    <row r="654" spans="1:22">
      <c r="A654" t="s">
        <v>5686</v>
      </c>
      <c r="B654" t="s">
        <v>5687</v>
      </c>
      <c r="C654" t="str">
        <f>PROPER(Table2[[#This Row],[product_name_old]])</f>
        <v>Gizga Essentials Professional 3-In-1 Cleaning Kit For Camera, Lens, Binocular, Laptop, Tv, Monitor, Smartphone, Tablet (Includes: Cleaning Liquid 100Ml, Plush Microfiber Cloth, Dust Removal Brush)</v>
      </c>
      <c r="D654" s="14" t="s">
        <v>5688</v>
      </c>
      <c r="E654">
        <v>299</v>
      </c>
      <c r="F654">
        <v>499</v>
      </c>
      <c r="G654" s="2" t="str">
        <f>IF(E654&lt;200,"&lt;₹200",IF(E654&lt;=500,"₹200-₹500","&gt;₹500"))</f>
        <v>₹200-₹500</v>
      </c>
      <c r="H654" s="2">
        <f>IF(I654&gt;=50%,1,0)</f>
        <v>0</v>
      </c>
      <c r="I654" s="1">
        <v>0.4</v>
      </c>
      <c r="J654" s="1">
        <f>(K654)+(M654/1000)</f>
        <v>28.631999999999998</v>
      </c>
      <c r="K654">
        <v>4.2</v>
      </c>
      <c r="L654">
        <f>IF(Table2[[#This Row],[rating_count]]&lt;1000,1,0)</f>
        <v>0</v>
      </c>
      <c r="M654" s="4">
        <v>24432</v>
      </c>
      <c r="N654" s="4">
        <f>PRODUCT(F654,M654)</f>
        <v>12191568</v>
      </c>
      <c r="O654" t="s">
        <v>5689</v>
      </c>
      <c r="P654" t="s">
        <v>5690</v>
      </c>
      <c r="Q654" t="s">
        <v>5691</v>
      </c>
      <c r="R654" t="s">
        <v>5692</v>
      </c>
      <c r="S654" t="s">
        <v>5693</v>
      </c>
      <c r="T654" t="s">
        <v>5694</v>
      </c>
      <c r="U654" t="s">
        <v>5695</v>
      </c>
      <c r="V654" t="s">
        <v>5696</v>
      </c>
    </row>
    <row r="655" spans="1:22">
      <c r="A655" t="s">
        <v>5697</v>
      </c>
      <c r="B655" t="s">
        <v>5698</v>
      </c>
      <c r="C655" t="str">
        <f>PROPER(Table2[[#This Row],[product_name_old]])</f>
        <v>Sandisk Ultra Dual 64 Gb Usb 3.0 Otg Pen Drive (Black)</v>
      </c>
      <c r="D655" s="14" t="s">
        <v>4730</v>
      </c>
      <c r="E655">
        <v>579</v>
      </c>
      <c r="F655" s="2">
        <v>1400</v>
      </c>
      <c r="G655" s="2" t="str">
        <f>IF(E655&lt;200,"&lt;₹200",IF(E655&lt;=500,"₹200-₹500","&gt;₹500"))</f>
        <v>&gt;₹500</v>
      </c>
      <c r="H655" s="2">
        <f>IF(I655&gt;=50%,1,0)</f>
        <v>1</v>
      </c>
      <c r="I655" s="1">
        <v>0.59</v>
      </c>
      <c r="J655" s="1">
        <f>(K655)+(M655/1000)</f>
        <v>193.40400000000002</v>
      </c>
      <c r="K655">
        <v>4.3</v>
      </c>
      <c r="L655">
        <f>IF(Table2[[#This Row],[rating_count]]&lt;1000,1,0)</f>
        <v>0</v>
      </c>
      <c r="M655" s="4">
        <v>189104</v>
      </c>
      <c r="N655" s="4">
        <f>PRODUCT(F655,M655)</f>
        <v>264745600</v>
      </c>
      <c r="O655" t="s">
        <v>5699</v>
      </c>
      <c r="P655" t="s">
        <v>5700</v>
      </c>
      <c r="Q655" t="s">
        <v>5701</v>
      </c>
      <c r="R655" t="s">
        <v>5702</v>
      </c>
      <c r="S655" t="s">
        <v>5703</v>
      </c>
      <c r="T655" t="s">
        <v>5704</v>
      </c>
      <c r="U655" t="s">
        <v>5705</v>
      </c>
      <c r="V655" t="s">
        <v>5706</v>
      </c>
    </row>
    <row r="656" spans="1:22">
      <c r="A656" t="s">
        <v>5707</v>
      </c>
      <c r="B656" t="s">
        <v>5708</v>
      </c>
      <c r="C656" t="str">
        <f>PROPER(Table2[[#This Row],[product_name_old]])</f>
        <v>Tp-Link Tapo 360¬∞ 2Mp 1080P Full Hd Pan/Tilt Home Security Wi-Fi Smart Camera| Alexa Enabled| 2-Way Audio| Night Vision| Motion Detection| Sound And Light Alarm| Indoor Cctv (Tapo C200) White</v>
      </c>
      <c r="D656" s="14" t="s">
        <v>5709</v>
      </c>
      <c r="E656" s="2">
        <v>2499</v>
      </c>
      <c r="F656" s="2">
        <v>3299</v>
      </c>
      <c r="G656" s="2" t="str">
        <f>IF(E656&lt;200,"&lt;₹200",IF(E656&lt;=500,"₹200-₹500","&gt;₹500"))</f>
        <v>&gt;₹500</v>
      </c>
      <c r="H656" s="2">
        <f>IF(I656&gt;=50%,1,0)</f>
        <v>0</v>
      </c>
      <c r="I656" s="1">
        <v>0.24</v>
      </c>
      <c r="J656" s="1">
        <f>(K656)+(M656/1000)</f>
        <v>97.311999999999998</v>
      </c>
      <c r="K656">
        <v>4.2</v>
      </c>
      <c r="L656">
        <f>IF(Table2[[#This Row],[rating_count]]&lt;1000,1,0)</f>
        <v>0</v>
      </c>
      <c r="M656" s="4">
        <v>93112</v>
      </c>
      <c r="N656" s="4">
        <f>PRODUCT(F656,M656)</f>
        <v>307176488</v>
      </c>
      <c r="O656" t="s">
        <v>5710</v>
      </c>
      <c r="P656" t="s">
        <v>5711</v>
      </c>
      <c r="Q656" t="s">
        <v>5712</v>
      </c>
      <c r="R656" t="s">
        <v>5713</v>
      </c>
      <c r="S656" t="s">
        <v>5714</v>
      </c>
      <c r="T656" t="s">
        <v>5715</v>
      </c>
      <c r="U656" t="s">
        <v>5716</v>
      </c>
      <c r="V656" t="s">
        <v>5717</v>
      </c>
    </row>
    <row r="657" spans="1:22">
      <c r="A657" t="s">
        <v>5718</v>
      </c>
      <c r="B657" t="s">
        <v>5719</v>
      </c>
      <c r="C657" t="str">
        <f>PROPER(Table2[[#This Row],[product_name_old]])</f>
        <v>Boat Airdopes 171 In Ear Bluetooth True Wireless Earbuds With Upto 13 Hours Battery, Ipx4, Bluetooth V5.0, Dual Tone Finish With Mic (Mysterious Blue)</v>
      </c>
      <c r="D657" s="14" t="s">
        <v>3037</v>
      </c>
      <c r="E657" s="2">
        <v>1199</v>
      </c>
      <c r="F657" s="2">
        <v>5999</v>
      </c>
      <c r="G657" s="2" t="str">
        <f>IF(E657&lt;200,"&lt;₹200",IF(E657&lt;=500,"₹200-₹500","&gt;₹500"))</f>
        <v>&gt;₹500</v>
      </c>
      <c r="H657" s="2">
        <f>IF(I657&gt;=50%,1,0)</f>
        <v>1</v>
      </c>
      <c r="I657" s="1">
        <v>0.8</v>
      </c>
      <c r="J657" s="1">
        <f>(K657)+(M657/1000)</f>
        <v>51.420999999999999</v>
      </c>
      <c r="K657">
        <v>3.9</v>
      </c>
      <c r="L657">
        <f>IF(Table2[[#This Row],[rating_count]]&lt;1000,1,0)</f>
        <v>0</v>
      </c>
      <c r="M657" s="4">
        <v>47521</v>
      </c>
      <c r="N657" s="4">
        <f>PRODUCT(F657,M657)</f>
        <v>285078479</v>
      </c>
      <c r="O657" t="s">
        <v>5720</v>
      </c>
      <c r="P657" t="s">
        <v>5721</v>
      </c>
      <c r="Q657" t="s">
        <v>5722</v>
      </c>
      <c r="R657" t="s">
        <v>5723</v>
      </c>
      <c r="S657" t="s">
        <v>5724</v>
      </c>
      <c r="T657" t="s">
        <v>5725</v>
      </c>
      <c r="U657" t="s">
        <v>5726</v>
      </c>
      <c r="V657" t="s">
        <v>5727</v>
      </c>
    </row>
    <row r="658" spans="1:22">
      <c r="A658" t="s">
        <v>5728</v>
      </c>
      <c r="B658" t="s">
        <v>5729</v>
      </c>
      <c r="C658" t="str">
        <f>PROPER(Table2[[#This Row],[product_name_old]])</f>
        <v>Duracell Plus Aaa Rechargeable Batteries (750 Mah) Pack Of 4</v>
      </c>
      <c r="D658" s="14" t="s">
        <v>5471</v>
      </c>
      <c r="E658">
        <v>399</v>
      </c>
      <c r="F658">
        <v>499</v>
      </c>
      <c r="G658" s="2" t="str">
        <f>IF(E658&lt;200,"&lt;₹200",IF(E658&lt;=500,"₹200-₹500","&gt;₹500"))</f>
        <v>₹200-₹500</v>
      </c>
      <c r="H658" s="2">
        <f>IF(I658&gt;=50%,1,0)</f>
        <v>0</v>
      </c>
      <c r="I658" s="1">
        <v>0.2</v>
      </c>
      <c r="J658" s="1">
        <f>(K658)+(M658/1000)</f>
        <v>31.501000000000001</v>
      </c>
      <c r="K658">
        <v>4.3</v>
      </c>
      <c r="L658">
        <f>IF(Table2[[#This Row],[rating_count]]&lt;1000,1,0)</f>
        <v>0</v>
      </c>
      <c r="M658" s="4">
        <v>27201</v>
      </c>
      <c r="N658" s="4">
        <f>PRODUCT(F658,M658)</f>
        <v>13573299</v>
      </c>
      <c r="O658" t="s">
        <v>5730</v>
      </c>
      <c r="P658" t="s">
        <v>5731</v>
      </c>
      <c r="Q658" t="s">
        <v>5732</v>
      </c>
      <c r="R658" t="s">
        <v>5733</v>
      </c>
      <c r="S658" t="s">
        <v>5734</v>
      </c>
      <c r="T658" t="s">
        <v>5735</v>
      </c>
      <c r="U658" t="s">
        <v>5736</v>
      </c>
      <c r="V658" t="s">
        <v>5737</v>
      </c>
    </row>
    <row r="659" spans="1:22">
      <c r="A659" t="s">
        <v>5738</v>
      </c>
      <c r="B659" t="s">
        <v>5739</v>
      </c>
      <c r="C659" t="str">
        <f>PROPER(Table2[[#This Row],[product_name_old]])</f>
        <v>Logitech B100 Wired Usb Mouse, 3 Yr Warranty, 800 Dpi Optical Tracking, Ambidextrous Pc/Mac/Laptop - Black</v>
      </c>
      <c r="D659" s="14" t="s">
        <v>4741</v>
      </c>
      <c r="E659">
        <v>279</v>
      </c>
      <c r="F659">
        <v>375</v>
      </c>
      <c r="G659" s="2" t="str">
        <f>IF(E659&lt;200,"&lt;₹200",IF(E659&lt;=500,"₹200-₹500","&gt;₹500"))</f>
        <v>₹200-₹500</v>
      </c>
      <c r="H659" s="2">
        <f>IF(I659&gt;=50%,1,0)</f>
        <v>0</v>
      </c>
      <c r="I659" s="1">
        <v>0.26</v>
      </c>
      <c r="J659" s="1">
        <f>(K659)+(M659/1000)</f>
        <v>35.833999999999996</v>
      </c>
      <c r="K659">
        <v>4.3</v>
      </c>
      <c r="L659">
        <f>IF(Table2[[#This Row],[rating_count]]&lt;1000,1,0)</f>
        <v>0</v>
      </c>
      <c r="M659" s="4">
        <v>31534</v>
      </c>
      <c r="N659" s="4">
        <f>PRODUCT(F659,M659)</f>
        <v>11825250</v>
      </c>
      <c r="O659" t="s">
        <v>5740</v>
      </c>
      <c r="P659" t="s">
        <v>5741</v>
      </c>
      <c r="Q659" t="s">
        <v>5742</v>
      </c>
      <c r="R659" t="s">
        <v>5743</v>
      </c>
      <c r="S659" t="s">
        <v>5744</v>
      </c>
      <c r="T659" t="s">
        <v>5745</v>
      </c>
      <c r="U659" t="s">
        <v>5746</v>
      </c>
      <c r="V659" t="s">
        <v>5747</v>
      </c>
    </row>
    <row r="660" spans="1:22">
      <c r="A660" t="s">
        <v>5748</v>
      </c>
      <c r="B660" t="s">
        <v>5749</v>
      </c>
      <c r="C660" t="str">
        <f>PROPER(Table2[[#This Row],[product_name_old]])</f>
        <v>Noise Pulse Buzz 1.69" Bluetooth Calling Smart Watch With Call Function, 150 Watch Faces, 60 Sports Modes, Spo2 &amp; Heart Rate Monitoring, Calling Smart Watch For Men &amp; Women - Jet Black</v>
      </c>
      <c r="D660" s="14" t="s">
        <v>2919</v>
      </c>
      <c r="E660" s="2">
        <v>2499</v>
      </c>
      <c r="F660" s="2">
        <v>4999</v>
      </c>
      <c r="G660" s="2" t="str">
        <f>IF(E660&lt;200,"&lt;₹200",IF(E660&lt;=500,"₹200-₹500","&gt;₹500"))</f>
        <v>&gt;₹500</v>
      </c>
      <c r="H660" s="2">
        <f>IF(I660&gt;=50%,1,0)</f>
        <v>1</v>
      </c>
      <c r="I660" s="1">
        <v>0.5</v>
      </c>
      <c r="J660" s="1">
        <f>(K660)+(M660/1000)</f>
        <v>11.471</v>
      </c>
      <c r="K660">
        <v>3.9</v>
      </c>
      <c r="L660">
        <f>IF(Table2[[#This Row],[rating_count]]&lt;1000,1,0)</f>
        <v>0</v>
      </c>
      <c r="M660" s="4">
        <v>7571</v>
      </c>
      <c r="N660" s="4">
        <f>PRODUCT(F660,M660)</f>
        <v>37847429</v>
      </c>
      <c r="O660" t="s">
        <v>5750</v>
      </c>
      <c r="P660" t="s">
        <v>4013</v>
      </c>
      <c r="Q660" t="s">
        <v>4014</v>
      </c>
      <c r="R660" t="s">
        <v>4015</v>
      </c>
      <c r="S660" t="s">
        <v>4016</v>
      </c>
      <c r="T660" t="s">
        <v>4017</v>
      </c>
      <c r="U660" t="s">
        <v>5751</v>
      </c>
      <c r="V660" t="s">
        <v>5752</v>
      </c>
    </row>
    <row r="661" spans="1:22">
      <c r="A661" t="s">
        <v>5753</v>
      </c>
      <c r="B661" t="s">
        <v>5754</v>
      </c>
      <c r="C661" t="str">
        <f>PROPER(Table2[[#This Row],[product_name_old]])</f>
        <v>Classmate 2100117 Soft Cover 6 Subject Spiral Binding Notebook, Single Line, 300 Pages</v>
      </c>
      <c r="D661" s="14" t="s">
        <v>5450</v>
      </c>
      <c r="E661">
        <v>137</v>
      </c>
      <c r="F661">
        <v>160</v>
      </c>
      <c r="G661" s="2" t="str">
        <f>IF(E661&lt;200,"&lt;₹200",IF(E661&lt;=500,"₹200-₹500","&gt;₹500"))</f>
        <v>&lt;₹200</v>
      </c>
      <c r="H661" s="2">
        <f>IF(I661&gt;=50%,1,0)</f>
        <v>0</v>
      </c>
      <c r="I661" s="1">
        <v>0.14000000000000001</v>
      </c>
      <c r="J661" s="1">
        <f>(K661)+(M661/1000)</f>
        <v>10.937000000000001</v>
      </c>
      <c r="K661">
        <v>4.4000000000000004</v>
      </c>
      <c r="L661">
        <f>IF(Table2[[#This Row],[rating_count]]&lt;1000,1,0)</f>
        <v>0</v>
      </c>
      <c r="M661" s="4">
        <v>6537</v>
      </c>
      <c r="N661" s="4">
        <f>PRODUCT(F661,M661)</f>
        <v>1045920</v>
      </c>
      <c r="O661" t="s">
        <v>5755</v>
      </c>
      <c r="P661" t="s">
        <v>5756</v>
      </c>
      <c r="Q661" t="s">
        <v>5757</v>
      </c>
      <c r="R661" t="s">
        <v>5758</v>
      </c>
      <c r="S661" t="s">
        <v>5759</v>
      </c>
      <c r="T661" t="s">
        <v>5760</v>
      </c>
      <c r="U661" t="s">
        <v>5761</v>
      </c>
      <c r="V661" t="s">
        <v>5762</v>
      </c>
    </row>
    <row r="662" spans="1:22">
      <c r="A662" t="s">
        <v>5763</v>
      </c>
      <c r="B662" t="s">
        <v>12851</v>
      </c>
      <c r="C662" t="str">
        <f>PROPER(Table2[[#This Row],[product_name_old]])</f>
        <v>Air Case Rugged Hard Drive Case For 2.5-Inch Western Digital, Seagate, Toshiba, Portable Storage Shell For Gadget Hard Disk Usb Cable Power Bank Mobile Charger Earphone, Waterproof (Black)</v>
      </c>
      <c r="D662" s="14" t="s">
        <v>5208</v>
      </c>
      <c r="E662">
        <v>299</v>
      </c>
      <c r="F662">
        <v>499</v>
      </c>
      <c r="G662" s="2" t="str">
        <f>IF(E662&lt;200,"&lt;₹200",IF(E662&lt;=500,"₹200-₹500","&gt;₹500"))</f>
        <v>₹200-₹500</v>
      </c>
      <c r="H662" s="2">
        <f>IF(I662&gt;=50%,1,0)</f>
        <v>0</v>
      </c>
      <c r="I662" s="1">
        <v>0.4</v>
      </c>
      <c r="J662" s="1">
        <f>(K662)+(M662/1000)</f>
        <v>25.51</v>
      </c>
      <c r="K662">
        <v>4.5</v>
      </c>
      <c r="L662">
        <f>IF(Table2[[#This Row],[rating_count]]&lt;1000,1,0)</f>
        <v>0</v>
      </c>
      <c r="M662" s="4">
        <v>21010</v>
      </c>
      <c r="N662" s="4">
        <f>PRODUCT(F662,M662)</f>
        <v>10483990</v>
      </c>
      <c r="O662" t="s">
        <v>5764</v>
      </c>
      <c r="P662" t="s">
        <v>5765</v>
      </c>
      <c r="Q662" t="s">
        <v>5766</v>
      </c>
      <c r="R662" t="s">
        <v>5767</v>
      </c>
      <c r="S662" t="s">
        <v>5768</v>
      </c>
      <c r="T662" t="s">
        <v>5769</v>
      </c>
      <c r="U662" t="s">
        <v>5770</v>
      </c>
      <c r="V662" t="s">
        <v>5771</v>
      </c>
    </row>
    <row r="663" spans="1:22">
      <c r="A663" t="s">
        <v>5772</v>
      </c>
      <c r="B663" t="s">
        <v>5773</v>
      </c>
      <c r="C663" t="str">
        <f>PROPER(Table2[[#This Row],[product_name_old]])</f>
        <v>Noise Buds Vs402 Truly Wireless In Ear Earbuds, 35-Hours Of Playtime, Instacharge, Quad Mic With Enc, Hyper Sync, Low Latency, 10Mm Driver, Bluetooth V5.3 And Breathing Led Lights (Neon Black)</v>
      </c>
      <c r="D663" s="14" t="s">
        <v>3037</v>
      </c>
      <c r="E663" s="2">
        <v>1799</v>
      </c>
      <c r="F663" s="2">
        <v>3999</v>
      </c>
      <c r="G663" s="2" t="str">
        <f>IF(E663&lt;200,"&lt;₹200",IF(E663&lt;=500,"₹200-₹500","&gt;₹500"))</f>
        <v>&gt;₹500</v>
      </c>
      <c r="H663" s="2">
        <f>IF(I663&gt;=50%,1,0)</f>
        <v>1</v>
      </c>
      <c r="I663" s="1">
        <v>0.55000000000000004</v>
      </c>
      <c r="J663" s="1">
        <f>(K663)+(M663/1000)</f>
        <v>7.4169999999999998</v>
      </c>
      <c r="K663">
        <v>3.9</v>
      </c>
      <c r="L663">
        <f>IF(Table2[[#This Row],[rating_count]]&lt;1000,1,0)</f>
        <v>0</v>
      </c>
      <c r="M663" s="4">
        <v>3517</v>
      </c>
      <c r="N663" s="4">
        <f>PRODUCT(F663,M663)</f>
        <v>14064483</v>
      </c>
      <c r="O663" t="s">
        <v>5774</v>
      </c>
      <c r="P663" t="s">
        <v>5775</v>
      </c>
      <c r="Q663" t="s">
        <v>5776</v>
      </c>
      <c r="R663" t="s">
        <v>5777</v>
      </c>
      <c r="S663" t="s">
        <v>5778</v>
      </c>
      <c r="T663" t="s">
        <v>5779</v>
      </c>
      <c r="U663" t="s">
        <v>5780</v>
      </c>
      <c r="V663" t="s">
        <v>5781</v>
      </c>
    </row>
    <row r="664" spans="1:22">
      <c r="A664" t="s">
        <v>5782</v>
      </c>
      <c r="B664" t="s">
        <v>5783</v>
      </c>
      <c r="C664" t="str">
        <f>PROPER(Table2[[#This Row],[product_name_old]])</f>
        <v>Jbl Go 2, Wireless Portable Bluetooth Speaker With Mic, Jbl Signature Sound, Vibrant Color Options With Ipx7 Waterproof &amp; Aux (Blue)</v>
      </c>
      <c r="D664" s="14" t="s">
        <v>5350</v>
      </c>
      <c r="E664" s="2">
        <v>1999</v>
      </c>
      <c r="F664" s="2">
        <v>2999</v>
      </c>
      <c r="G664" s="2" t="str">
        <f>IF(E664&lt;200,"&lt;₹200",IF(E664&lt;=500,"₹200-₹500","&gt;₹500"))</f>
        <v>&gt;₹500</v>
      </c>
      <c r="H664" s="2">
        <f>IF(I664&gt;=50%,1,0)</f>
        <v>0</v>
      </c>
      <c r="I664" s="1">
        <v>0.33</v>
      </c>
      <c r="J664" s="1">
        <f>(K664)+(M664/1000)</f>
        <v>68.198999999999998</v>
      </c>
      <c r="K664">
        <v>4.3</v>
      </c>
      <c r="L664">
        <f>IF(Table2[[#This Row],[rating_count]]&lt;1000,1,0)</f>
        <v>0</v>
      </c>
      <c r="M664" s="4">
        <v>63899</v>
      </c>
      <c r="N664" s="4">
        <f>PRODUCT(F664,M664)</f>
        <v>191633101</v>
      </c>
      <c r="O664" t="s">
        <v>5784</v>
      </c>
      <c r="P664" t="s">
        <v>5785</v>
      </c>
      <c r="Q664" t="s">
        <v>5786</v>
      </c>
      <c r="R664" t="s">
        <v>5787</v>
      </c>
      <c r="S664" t="s">
        <v>5788</v>
      </c>
      <c r="T664" t="s">
        <v>5789</v>
      </c>
      <c r="U664" t="s">
        <v>5790</v>
      </c>
      <c r="V664" t="s">
        <v>5791</v>
      </c>
    </row>
    <row r="665" spans="1:22">
      <c r="A665" t="s">
        <v>5792</v>
      </c>
      <c r="B665" t="s">
        <v>5793</v>
      </c>
      <c r="C665" t="str">
        <f>PROPER(Table2[[#This Row],[product_name_old]])</f>
        <v>Robustrion Tempered Glass Screen Protector For Ipad 10.2 Inch 9Th Gen Generation 2021 8Th Gen 2020 7Th Gen 2019</v>
      </c>
      <c r="D665" s="14" t="s">
        <v>5794</v>
      </c>
      <c r="E665">
        <v>399</v>
      </c>
      <c r="F665" s="2">
        <v>1499</v>
      </c>
      <c r="G665" s="2" t="str">
        <f>IF(E665&lt;200,"&lt;₹200",IF(E665&lt;=500,"₹200-₹500","&gt;₹500"))</f>
        <v>₹200-₹500</v>
      </c>
      <c r="H665" s="2">
        <f>IF(I665&gt;=50%,1,0)</f>
        <v>1</v>
      </c>
      <c r="I665" s="1">
        <v>0.73</v>
      </c>
      <c r="J665" s="1">
        <f>(K665)+(M665/1000)</f>
        <v>9.83</v>
      </c>
      <c r="K665">
        <v>4.0999999999999996</v>
      </c>
      <c r="L665">
        <f>IF(Table2[[#This Row],[rating_count]]&lt;1000,1,0)</f>
        <v>0</v>
      </c>
      <c r="M665" s="4">
        <v>5730</v>
      </c>
      <c r="N665" s="4">
        <f>PRODUCT(F665,M665)</f>
        <v>8589270</v>
      </c>
      <c r="O665" t="s">
        <v>5795</v>
      </c>
      <c r="P665" t="s">
        <v>5796</v>
      </c>
      <c r="Q665" t="s">
        <v>5797</v>
      </c>
      <c r="R665" t="s">
        <v>5798</v>
      </c>
      <c r="S665" t="s">
        <v>5799</v>
      </c>
      <c r="T665" t="s">
        <v>5800</v>
      </c>
      <c r="U665" t="s">
        <v>5801</v>
      </c>
      <c r="V665" t="s">
        <v>5802</v>
      </c>
    </row>
    <row r="666" spans="1:22">
      <c r="A666" t="s">
        <v>5803</v>
      </c>
      <c r="B666" t="s">
        <v>5804</v>
      </c>
      <c r="C666" t="str">
        <f>PROPER(Table2[[#This Row],[product_name_old]])</f>
        <v>Redgear Pro Wireless Gamepad With 2.4Ghz Wireless Technology, Integrated Dual Intensity Motor, Illuminated Keys For Pc(Compatible With Windows 7/8/8.1/10 Only)</v>
      </c>
      <c r="D666" s="14" t="s">
        <v>5805</v>
      </c>
      <c r="E666" s="2">
        <v>1699</v>
      </c>
      <c r="F666" s="2">
        <v>3999</v>
      </c>
      <c r="G666" s="2" t="str">
        <f>IF(E666&lt;200,"&lt;₹200",IF(E666&lt;=500,"₹200-₹500","&gt;₹500"))</f>
        <v>&gt;₹500</v>
      </c>
      <c r="H666" s="2">
        <f>IF(I666&gt;=50%,1,0)</f>
        <v>1</v>
      </c>
      <c r="I666" s="1">
        <v>0.57999999999999996</v>
      </c>
      <c r="J666" s="1">
        <f>(K666)+(M666/1000)</f>
        <v>29.687999999999999</v>
      </c>
      <c r="K666">
        <v>4.2</v>
      </c>
      <c r="L666">
        <f>IF(Table2[[#This Row],[rating_count]]&lt;1000,1,0)</f>
        <v>0</v>
      </c>
      <c r="M666" s="4">
        <v>25488</v>
      </c>
      <c r="N666" s="4">
        <f>PRODUCT(F666,M666)</f>
        <v>101926512</v>
      </c>
      <c r="O666" t="s">
        <v>5806</v>
      </c>
      <c r="P666" t="s">
        <v>5807</v>
      </c>
      <c r="Q666" t="s">
        <v>5808</v>
      </c>
      <c r="R666" t="s">
        <v>5809</v>
      </c>
      <c r="S666" t="s">
        <v>5810</v>
      </c>
      <c r="T666" t="s">
        <v>5811</v>
      </c>
      <c r="U666" t="s">
        <v>5812</v>
      </c>
      <c r="V666" t="s">
        <v>5813</v>
      </c>
    </row>
    <row r="667" spans="1:22">
      <c r="A667" t="s">
        <v>5814</v>
      </c>
      <c r="B667" t="s">
        <v>5815</v>
      </c>
      <c r="C667" t="str">
        <f>PROPER(Table2[[#This Row],[product_name_old]])</f>
        <v>Logitech M235 Wireless Mouse, 1000 Dpi Optical Tracking, 12 Month Life Battery, Compatible With Windows, Mac, Chromebook/Pc/Laptop</v>
      </c>
      <c r="D667" s="14" t="s">
        <v>4741</v>
      </c>
      <c r="E667">
        <v>699</v>
      </c>
      <c r="F667">
        <v>995</v>
      </c>
      <c r="G667" s="2" t="str">
        <f>IF(E667&lt;200,"&lt;₹200",IF(E667&lt;=500,"₹200-₹500","&gt;₹500"))</f>
        <v>&gt;₹500</v>
      </c>
      <c r="H667" s="2">
        <f>IF(I667&gt;=50%,1,0)</f>
        <v>0</v>
      </c>
      <c r="I667" s="1">
        <v>0.3</v>
      </c>
      <c r="J667" s="1">
        <f>(K667)+(M667/1000)</f>
        <v>58.905000000000001</v>
      </c>
      <c r="K667">
        <v>4.5</v>
      </c>
      <c r="L667">
        <f>IF(Table2[[#This Row],[rating_count]]&lt;1000,1,0)</f>
        <v>0</v>
      </c>
      <c r="M667" s="4">
        <v>54405</v>
      </c>
      <c r="N667" s="4">
        <f>PRODUCT(F667,M667)</f>
        <v>54132975</v>
      </c>
      <c r="O667" t="s">
        <v>5816</v>
      </c>
      <c r="P667" t="s">
        <v>5817</v>
      </c>
      <c r="Q667" t="s">
        <v>5818</v>
      </c>
      <c r="R667" t="s">
        <v>5819</v>
      </c>
      <c r="S667" t="s">
        <v>5820</v>
      </c>
      <c r="T667" t="s">
        <v>5821</v>
      </c>
      <c r="U667" t="s">
        <v>5822</v>
      </c>
      <c r="V667" t="s">
        <v>5823</v>
      </c>
    </row>
    <row r="668" spans="1:22">
      <c r="A668" t="s">
        <v>5824</v>
      </c>
      <c r="B668" t="s">
        <v>5825</v>
      </c>
      <c r="C668" t="str">
        <f>PROPER(Table2[[#This Row],[product_name_old]])</f>
        <v>Tp-Link N300 Wifi Wireless Router Tl-Wr845N | 300Mbps Wi-Fi Speed | Three 5Dbi High Gain Antennas | Ipv6 Compatible | Ap/Re/Wisp Mode | Parental Control | Guest Network</v>
      </c>
      <c r="D668" s="14" t="s">
        <v>5279</v>
      </c>
      <c r="E668" s="2">
        <v>1149</v>
      </c>
      <c r="F668" s="2">
        <v>1699</v>
      </c>
      <c r="G668" s="2" t="str">
        <f>IF(E668&lt;200,"&lt;₹200",IF(E668&lt;=500,"₹200-₹500","&gt;₹500"))</f>
        <v>&gt;₹500</v>
      </c>
      <c r="H668" s="2">
        <f>IF(I668&gt;=50%,1,0)</f>
        <v>0</v>
      </c>
      <c r="I668" s="1">
        <v>0.32</v>
      </c>
      <c r="J668" s="1">
        <f>(K668)+(M668/1000)</f>
        <v>126.678</v>
      </c>
      <c r="K668">
        <v>4.2</v>
      </c>
      <c r="L668">
        <f>IF(Table2[[#This Row],[rating_count]]&lt;1000,1,0)</f>
        <v>0</v>
      </c>
      <c r="M668" s="4">
        <v>122478</v>
      </c>
      <c r="N668" s="4">
        <f>PRODUCT(F668,M668)</f>
        <v>208090122</v>
      </c>
      <c r="O668" t="s">
        <v>5826</v>
      </c>
      <c r="P668" t="s">
        <v>5827</v>
      </c>
      <c r="Q668" t="s">
        <v>5828</v>
      </c>
      <c r="R668" t="s">
        <v>5829</v>
      </c>
      <c r="S668" t="s">
        <v>5830</v>
      </c>
      <c r="T668" t="s">
        <v>5831</v>
      </c>
      <c r="U668" t="s">
        <v>5832</v>
      </c>
      <c r="V668" t="s">
        <v>5833</v>
      </c>
    </row>
    <row r="669" spans="1:22">
      <c r="A669" t="s">
        <v>5834</v>
      </c>
      <c r="B669" t="s">
        <v>5835</v>
      </c>
      <c r="C669" t="str">
        <f>PROPER(Table2[[#This Row],[product_name_old]])</f>
        <v>Logitech Mk240 Nano Wireless Usb Keyboard And Mouse Set, 12 Function Keys 2.4Ghz Wireless, 1000Dpi, Spill-Resistant Design, Pc/Mac, Black/Chartreuse Yellow</v>
      </c>
      <c r="D669" s="14" t="s">
        <v>4968</v>
      </c>
      <c r="E669" s="2">
        <v>1495</v>
      </c>
      <c r="F669" s="2">
        <v>1995</v>
      </c>
      <c r="G669" s="2" t="str">
        <f>IF(E669&lt;200,"&lt;₹200",IF(E669&lt;=500,"₹200-₹500","&gt;₹500"))</f>
        <v>&gt;₹500</v>
      </c>
      <c r="H669" s="2">
        <f>IF(I669&gt;=50%,1,0)</f>
        <v>0</v>
      </c>
      <c r="I669" s="1">
        <v>0.25</v>
      </c>
      <c r="J669" s="1">
        <f>(K669)+(M669/1000)</f>
        <v>11.541</v>
      </c>
      <c r="K669">
        <v>4.3</v>
      </c>
      <c r="L669">
        <f>IF(Table2[[#This Row],[rating_count]]&lt;1000,1,0)</f>
        <v>0</v>
      </c>
      <c r="M669" s="4">
        <v>7241</v>
      </c>
      <c r="N669" s="4">
        <f>PRODUCT(F669,M669)</f>
        <v>14445795</v>
      </c>
      <c r="O669" t="s">
        <v>5836</v>
      </c>
      <c r="P669" t="s">
        <v>5837</v>
      </c>
      <c r="Q669" t="s">
        <v>5838</v>
      </c>
      <c r="R669" t="s">
        <v>5839</v>
      </c>
      <c r="S669" t="s">
        <v>5840</v>
      </c>
      <c r="T669" t="s">
        <v>5841</v>
      </c>
      <c r="U669" t="s">
        <v>5842</v>
      </c>
      <c r="V669" t="s">
        <v>5843</v>
      </c>
    </row>
    <row r="670" spans="1:22">
      <c r="A670" t="s">
        <v>5844</v>
      </c>
      <c r="B670" t="s">
        <v>5845</v>
      </c>
      <c r="C670" t="str">
        <f>PROPER(Table2[[#This Row],[product_name_old]])</f>
        <v>Callas Multipurpose Foldable Laptop Table With Cup Holder | Drawer | Mac Holder | Table Holder Study Table, Breakfast Table, Foldable And Portable/Ergonomic &amp; Rounded Edges/Non-Slip Legs (Wa-27-Black)</v>
      </c>
      <c r="D670" s="14" t="s">
        <v>4772</v>
      </c>
      <c r="E670">
        <v>849</v>
      </c>
      <c r="F670" s="2">
        <v>4999</v>
      </c>
      <c r="G670" s="2" t="str">
        <f>IF(E670&lt;200,"&lt;₹200",IF(E670&lt;=500,"₹200-₹500","&gt;₹500"))</f>
        <v>&gt;₹500</v>
      </c>
      <c r="H670" s="2">
        <f>IF(I670&gt;=50%,1,0)</f>
        <v>1</v>
      </c>
      <c r="I670" s="1">
        <v>0.83</v>
      </c>
      <c r="J670" s="1">
        <f>(K670)+(M670/1000)</f>
        <v>24.457000000000001</v>
      </c>
      <c r="K670">
        <v>4</v>
      </c>
      <c r="L670">
        <f>IF(Table2[[#This Row],[rating_count]]&lt;1000,1,0)</f>
        <v>0</v>
      </c>
      <c r="M670" s="4">
        <v>20457</v>
      </c>
      <c r="N670" s="4">
        <f>PRODUCT(F670,M670)</f>
        <v>102264543</v>
      </c>
      <c r="O670" t="s">
        <v>5846</v>
      </c>
      <c r="P670" t="s">
        <v>5847</v>
      </c>
      <c r="Q670" t="s">
        <v>5848</v>
      </c>
      <c r="R670" t="s">
        <v>5849</v>
      </c>
      <c r="S670" t="s">
        <v>5850</v>
      </c>
      <c r="T670" t="s">
        <v>5851</v>
      </c>
      <c r="U670" t="s">
        <v>5852</v>
      </c>
      <c r="V670" t="s">
        <v>5853</v>
      </c>
    </row>
    <row r="671" spans="1:22">
      <c r="A671" t="s">
        <v>5854</v>
      </c>
      <c r="B671" t="s">
        <v>5855</v>
      </c>
      <c r="C671" t="str">
        <f>PROPER(Table2[[#This Row],[product_name_old]])</f>
        <v>Casio Mj-12D 150 Steps Check And Correct Desktop Calculator</v>
      </c>
      <c r="D671" s="14" t="s">
        <v>5856</v>
      </c>
      <c r="E671">
        <v>440</v>
      </c>
      <c r="F671">
        <v>440</v>
      </c>
      <c r="G671" s="2" t="str">
        <f>IF(E671&lt;200,"&lt;₹200",IF(E671&lt;=500,"₹200-₹500","&gt;₹500"))</f>
        <v>₹200-₹500</v>
      </c>
      <c r="H671" s="2">
        <f>IF(I671&gt;=50%,1,0)</f>
        <v>0</v>
      </c>
      <c r="I671" s="1">
        <v>0</v>
      </c>
      <c r="J671" s="1">
        <f>(K671)+(M671/1000)</f>
        <v>13.11</v>
      </c>
      <c r="K671">
        <v>4.5</v>
      </c>
      <c r="L671">
        <f>IF(Table2[[#This Row],[rating_count]]&lt;1000,1,0)</f>
        <v>0</v>
      </c>
      <c r="M671" s="4">
        <v>8610</v>
      </c>
      <c r="N671" s="4">
        <f>PRODUCT(F671,M671)</f>
        <v>3788400</v>
      </c>
      <c r="O671" t="s">
        <v>5857</v>
      </c>
      <c r="P671" t="s">
        <v>5858</v>
      </c>
      <c r="Q671" t="s">
        <v>5859</v>
      </c>
      <c r="R671" t="s">
        <v>5860</v>
      </c>
      <c r="S671" t="s">
        <v>5861</v>
      </c>
      <c r="T671" t="s">
        <v>5862</v>
      </c>
      <c r="U671" t="s">
        <v>5863</v>
      </c>
      <c r="V671" t="s">
        <v>5864</v>
      </c>
    </row>
    <row r="672" spans="1:22">
      <c r="A672" t="s">
        <v>5865</v>
      </c>
      <c r="B672" t="s">
        <v>5866</v>
      </c>
      <c r="C672" t="str">
        <f>PROPER(Table2[[#This Row],[product_name_old]])</f>
        <v>Amazon Basics Multipurpose Foldable Laptop Table With Cup Holder, Brown</v>
      </c>
      <c r="D672" s="14" t="s">
        <v>4772</v>
      </c>
      <c r="E672">
        <v>599</v>
      </c>
      <c r="F672" s="2">
        <v>3999</v>
      </c>
      <c r="G672" s="2" t="str">
        <f>IF(E672&lt;200,"&lt;₹200",IF(E672&lt;=500,"₹200-₹500","&gt;₹500"))</f>
        <v>&gt;₹500</v>
      </c>
      <c r="H672" s="2">
        <f>IF(I672&gt;=50%,1,0)</f>
        <v>1</v>
      </c>
      <c r="I672" s="1">
        <v>0.85</v>
      </c>
      <c r="J672" s="1">
        <f>(K672)+(M672/1000)</f>
        <v>4.9870000000000001</v>
      </c>
      <c r="K672">
        <v>3.9</v>
      </c>
      <c r="L672">
        <f>IF(Table2[[#This Row],[rating_count]]&lt;1000,1,0)</f>
        <v>0</v>
      </c>
      <c r="M672" s="4">
        <v>1087</v>
      </c>
      <c r="N672" s="4">
        <f>PRODUCT(F672,M672)</f>
        <v>4346913</v>
      </c>
      <c r="O672" t="s">
        <v>5867</v>
      </c>
      <c r="P672" t="s">
        <v>5868</v>
      </c>
      <c r="Q672" t="s">
        <v>5869</v>
      </c>
      <c r="R672" t="s">
        <v>5870</v>
      </c>
      <c r="S672" t="s">
        <v>5871</v>
      </c>
      <c r="T672" t="s">
        <v>5872</v>
      </c>
      <c r="U672" t="s">
        <v>5873</v>
      </c>
      <c r="V672" t="s">
        <v>5874</v>
      </c>
    </row>
    <row r="673" spans="1:22">
      <c r="A673" t="s">
        <v>5875</v>
      </c>
      <c r="B673" t="s">
        <v>5876</v>
      </c>
      <c r="C673" t="str">
        <f>PROPER(Table2[[#This Row],[product_name_old]])</f>
        <v>Kanget [2 Pack] Type C Female To Usb A Male Charger | Charging Cable Adapter Converter Compatible For Iphone 14, 13, 12,11 Pro Max/Mini/Xr/Xs/X/Se, Samsung S20 Ultra/S21/S10/S8/S9/Macbook Pro Ipad (Grey)</v>
      </c>
      <c r="D673" s="14" t="s">
        <v>5513</v>
      </c>
      <c r="E673">
        <v>149</v>
      </c>
      <c r="F673">
        <v>399</v>
      </c>
      <c r="G673" s="2" t="str">
        <f>IF(E673&lt;200,"&lt;₹200",IF(E673&lt;=500,"₹200-₹500","&gt;₹500"))</f>
        <v>&lt;₹200</v>
      </c>
      <c r="H673" s="2">
        <f>IF(I673&gt;=50%,1,0)</f>
        <v>1</v>
      </c>
      <c r="I673" s="1">
        <v>0.63</v>
      </c>
      <c r="J673" s="1">
        <f>(K673)+(M673/1000)</f>
        <v>5.54</v>
      </c>
      <c r="K673">
        <v>4</v>
      </c>
      <c r="L673">
        <f>IF(Table2[[#This Row],[rating_count]]&lt;1000,1,0)</f>
        <v>0</v>
      </c>
      <c r="M673" s="4">
        <v>1540</v>
      </c>
      <c r="N673" s="4">
        <f>PRODUCT(F673,M673)</f>
        <v>614460</v>
      </c>
      <c r="O673" t="s">
        <v>5877</v>
      </c>
      <c r="P673" t="s">
        <v>5878</v>
      </c>
      <c r="Q673" t="s">
        <v>5879</v>
      </c>
      <c r="R673" t="s">
        <v>5880</v>
      </c>
      <c r="S673" t="s">
        <v>5881</v>
      </c>
      <c r="T673" t="s">
        <v>5882</v>
      </c>
      <c r="U673" t="s">
        <v>5883</v>
      </c>
      <c r="V673" t="s">
        <v>5884</v>
      </c>
    </row>
    <row r="674" spans="1:22">
      <c r="A674" t="s">
        <v>5885</v>
      </c>
      <c r="B674" t="s">
        <v>5886</v>
      </c>
      <c r="C674" t="str">
        <f>PROPER(Table2[[#This Row],[product_name_old]])</f>
        <v>Amazon Basics Magic Slate 8.5-Inch Lcd Writing Tablet With Stylus Pen, For Drawing, Playing, Noting By Kids &amp; Adults, Black</v>
      </c>
      <c r="D674" s="14" t="s">
        <v>4752</v>
      </c>
      <c r="E674">
        <v>289</v>
      </c>
      <c r="F674">
        <v>999</v>
      </c>
      <c r="G674" s="2" t="str">
        <f>IF(E674&lt;200,"&lt;₹200",IF(E674&lt;=500,"₹200-₹500","&gt;₹500"))</f>
        <v>₹200-₹500</v>
      </c>
      <c r="H674" s="2">
        <f>IF(I674&gt;=50%,1,0)</f>
        <v>1</v>
      </c>
      <c r="I674" s="1">
        <v>0.71</v>
      </c>
      <c r="J674" s="1">
        <f>(K674)+(M674/1000)</f>
        <v>4.5009999999999994</v>
      </c>
      <c r="K674">
        <v>4.0999999999999996</v>
      </c>
      <c r="L674">
        <f>IF(Table2[[#This Row],[rating_count]]&lt;1000,1,0)</f>
        <v>1</v>
      </c>
      <c r="M674" s="4">
        <v>401</v>
      </c>
      <c r="N674" s="4">
        <f>PRODUCT(F674,M674)</f>
        <v>400599</v>
      </c>
      <c r="O674" t="s">
        <v>5887</v>
      </c>
      <c r="P674" t="s">
        <v>5888</v>
      </c>
      <c r="Q674" t="s">
        <v>5889</v>
      </c>
      <c r="R674" t="s">
        <v>5890</v>
      </c>
      <c r="S674" t="s">
        <v>5891</v>
      </c>
      <c r="T674" t="s">
        <v>5892</v>
      </c>
      <c r="U674" t="s">
        <v>5893</v>
      </c>
      <c r="V674" t="s">
        <v>5894</v>
      </c>
    </row>
    <row r="675" spans="1:22">
      <c r="A675" t="s">
        <v>5895</v>
      </c>
      <c r="B675" t="s">
        <v>5896</v>
      </c>
      <c r="C675" t="str">
        <f>PROPER(Table2[[#This Row],[product_name_old]])</f>
        <v>Zebronics Zeb-90Hb Usb Hub, 4 Ports, Pocket Sized, Plug &amp; Play, For Laptop &amp; Computers</v>
      </c>
      <c r="D675" s="14" t="s">
        <v>5897</v>
      </c>
      <c r="E675">
        <v>179</v>
      </c>
      <c r="F675">
        <v>499</v>
      </c>
      <c r="G675" s="2" t="str">
        <f>IF(E675&lt;200,"&lt;₹200",IF(E675&lt;=500,"₹200-₹500","&gt;₹500"))</f>
        <v>&lt;₹200</v>
      </c>
      <c r="H675" s="2">
        <f>IF(I675&gt;=50%,1,0)</f>
        <v>1</v>
      </c>
      <c r="I675" s="1">
        <v>0.64</v>
      </c>
      <c r="J675" s="1">
        <f>(K675)+(M675/1000)</f>
        <v>12.785</v>
      </c>
      <c r="K675">
        <v>3.4</v>
      </c>
      <c r="L675">
        <f>IF(Table2[[#This Row],[rating_count]]&lt;1000,1,0)</f>
        <v>0</v>
      </c>
      <c r="M675" s="4">
        <v>9385</v>
      </c>
      <c r="N675" s="4">
        <f>PRODUCT(F675,M675)</f>
        <v>4683115</v>
      </c>
      <c r="O675" t="s">
        <v>5898</v>
      </c>
      <c r="P675" t="s">
        <v>5899</v>
      </c>
      <c r="Q675" t="s">
        <v>5900</v>
      </c>
      <c r="R675" t="s">
        <v>5901</v>
      </c>
      <c r="S675" t="s">
        <v>5902</v>
      </c>
      <c r="T675" t="s">
        <v>5903</v>
      </c>
      <c r="U675" t="s">
        <v>5904</v>
      </c>
      <c r="V675" t="s">
        <v>5905</v>
      </c>
    </row>
    <row r="676" spans="1:22">
      <c r="A676" t="s">
        <v>5906</v>
      </c>
      <c r="B676" t="s">
        <v>5907</v>
      </c>
      <c r="C676" t="str">
        <f>PROPER(Table2[[#This Row],[product_name_old]])</f>
        <v>Noise Colorfit Pro 2 Full Touch Control Smart Watch With 35G Weight &amp; Upgraded Lcd Display,Ip68 Waterproof,Heart Rate Monitor,Sleep &amp; Step Tracker,Call &amp; Message Alerts &amp; Long Battery Life (Jet Black)</v>
      </c>
      <c r="D676" s="14" t="s">
        <v>2919</v>
      </c>
      <c r="E676" s="2">
        <v>1499</v>
      </c>
      <c r="F676" s="2">
        <v>4999</v>
      </c>
      <c r="G676" s="2" t="str">
        <f>IF(E676&lt;200,"&lt;₹200",IF(E676&lt;=500,"₹200-₹500","&gt;₹500"))</f>
        <v>&gt;₹500</v>
      </c>
      <c r="H676" s="2">
        <f>IF(I676&gt;=50%,1,0)</f>
        <v>1</v>
      </c>
      <c r="I676" s="1">
        <v>0.7</v>
      </c>
      <c r="J676" s="1">
        <f>(K676)+(M676/1000)</f>
        <v>96.587999999999994</v>
      </c>
      <c r="K676">
        <v>4</v>
      </c>
      <c r="L676">
        <f>IF(Table2[[#This Row],[rating_count]]&lt;1000,1,0)</f>
        <v>0</v>
      </c>
      <c r="M676" s="4">
        <v>92588</v>
      </c>
      <c r="N676" s="4">
        <f>PRODUCT(F676,M676)</f>
        <v>462847412</v>
      </c>
      <c r="O676" t="s">
        <v>5908</v>
      </c>
      <c r="P676" t="s">
        <v>4131</v>
      </c>
      <c r="Q676" t="s">
        <v>4132</v>
      </c>
      <c r="R676" t="s">
        <v>4133</v>
      </c>
      <c r="S676" t="s">
        <v>4134</v>
      </c>
      <c r="T676" t="s">
        <v>4135</v>
      </c>
      <c r="U676" t="s">
        <v>5909</v>
      </c>
      <c r="V676" t="s">
        <v>5910</v>
      </c>
    </row>
    <row r="677" spans="1:22">
      <c r="A677" t="s">
        <v>5911</v>
      </c>
      <c r="B677" t="s">
        <v>5912</v>
      </c>
      <c r="C677" t="str">
        <f>PROPER(Table2[[#This Row],[product_name_old]])</f>
        <v>Zebronics Zeb Buds C2 In Ear Type C Wired Earphones With Mic, Braided 1.2 Metre Cable, Metallic Design, 10Mm Drivers, In Line Mic &amp; Volume Controller (Blue)</v>
      </c>
      <c r="D677" s="14" t="s">
        <v>3037</v>
      </c>
      <c r="E677">
        <v>399</v>
      </c>
      <c r="F677">
        <v>699</v>
      </c>
      <c r="G677" s="2" t="str">
        <f>IF(E677&lt;200,"&lt;₹200",IF(E677&lt;=500,"₹200-₹500","&gt;₹500"))</f>
        <v>₹200-₹500</v>
      </c>
      <c r="H677" s="2">
        <f>IF(I677&gt;=50%,1,0)</f>
        <v>0</v>
      </c>
      <c r="I677" s="1">
        <v>0.43</v>
      </c>
      <c r="J677" s="1">
        <f>(K677)+(M677/1000)</f>
        <v>6.8540000000000001</v>
      </c>
      <c r="K677">
        <v>3.4</v>
      </c>
      <c r="L677">
        <f>IF(Table2[[#This Row],[rating_count]]&lt;1000,1,0)</f>
        <v>0</v>
      </c>
      <c r="M677" s="4">
        <v>3454</v>
      </c>
      <c r="N677" s="4">
        <f>PRODUCT(F677,M677)</f>
        <v>2414346</v>
      </c>
      <c r="O677" t="s">
        <v>5913</v>
      </c>
      <c r="P677" t="s">
        <v>5914</v>
      </c>
      <c r="Q677" t="s">
        <v>5915</v>
      </c>
      <c r="R677" t="s">
        <v>5916</v>
      </c>
      <c r="S677" t="s">
        <v>5917</v>
      </c>
      <c r="T677" t="s">
        <v>5918</v>
      </c>
      <c r="U677" t="s">
        <v>5919</v>
      </c>
      <c r="V677" t="s">
        <v>5920</v>
      </c>
    </row>
    <row r="678" spans="1:22">
      <c r="A678" t="s">
        <v>5921</v>
      </c>
      <c r="B678" t="s">
        <v>5922</v>
      </c>
      <c r="C678" t="str">
        <f>PROPER(Table2[[#This Row],[product_name_old]])</f>
        <v>Redgear A-15 Wired Gaming Mouse With Upto 6400 Dpi, Rgb &amp; Driver Customization For Pc(Black)</v>
      </c>
      <c r="D678" s="14" t="s">
        <v>5175</v>
      </c>
      <c r="E678">
        <v>599</v>
      </c>
      <c r="F678">
        <v>799</v>
      </c>
      <c r="G678" s="2" t="str">
        <f>IF(E678&lt;200,"&lt;₹200",IF(E678&lt;=500,"₹200-₹500","&gt;₹500"))</f>
        <v>&gt;₹500</v>
      </c>
      <c r="H678" s="2">
        <f>IF(I678&gt;=50%,1,0)</f>
        <v>0</v>
      </c>
      <c r="I678" s="1">
        <v>0.25</v>
      </c>
      <c r="J678" s="1">
        <f>(K678)+(M678/1000)</f>
        <v>20.09</v>
      </c>
      <c r="K678">
        <v>4.3</v>
      </c>
      <c r="L678">
        <f>IF(Table2[[#This Row],[rating_count]]&lt;1000,1,0)</f>
        <v>0</v>
      </c>
      <c r="M678" s="4">
        <v>15790</v>
      </c>
      <c r="N678" s="4">
        <f>PRODUCT(F678,M678)</f>
        <v>12616210</v>
      </c>
      <c r="O678" t="s">
        <v>5923</v>
      </c>
      <c r="P678" t="s">
        <v>5924</v>
      </c>
      <c r="Q678" t="s">
        <v>5925</v>
      </c>
      <c r="R678" t="s">
        <v>5926</v>
      </c>
      <c r="S678" t="s">
        <v>5927</v>
      </c>
      <c r="T678" t="s">
        <v>5928</v>
      </c>
      <c r="U678" t="s">
        <v>5929</v>
      </c>
      <c r="V678" t="s">
        <v>5930</v>
      </c>
    </row>
    <row r="679" spans="1:22">
      <c r="A679" t="s">
        <v>5931</v>
      </c>
      <c r="B679" t="s">
        <v>5932</v>
      </c>
      <c r="C679" t="str">
        <f>PROPER(Table2[[#This Row],[product_name_old]])</f>
        <v>Jbl Commercial Cslm20B Auxiliary Omnidirectional Lavalier Microphone With Battery For Content Creation, Voiceover/Dubbing, Recording (Black,Small)</v>
      </c>
      <c r="D679" s="14" t="s">
        <v>5933</v>
      </c>
      <c r="E679">
        <v>949</v>
      </c>
      <c r="F679" s="2">
        <v>2000</v>
      </c>
      <c r="G679" s="2" t="str">
        <f>IF(E679&lt;200,"&lt;₹200",IF(E679&lt;=500,"₹200-₹500","&gt;₹500"))</f>
        <v>&gt;₹500</v>
      </c>
      <c r="H679" s="2">
        <f>IF(I679&gt;=50%,1,0)</f>
        <v>1</v>
      </c>
      <c r="I679" s="1">
        <v>0.53</v>
      </c>
      <c r="J679" s="1">
        <f>(K679)+(M679/1000)</f>
        <v>18.869</v>
      </c>
      <c r="K679">
        <v>3.9</v>
      </c>
      <c r="L679">
        <f>IF(Table2[[#This Row],[rating_count]]&lt;1000,1,0)</f>
        <v>0</v>
      </c>
      <c r="M679" s="4">
        <v>14969</v>
      </c>
      <c r="N679" s="4">
        <f>PRODUCT(F679,M679)</f>
        <v>29938000</v>
      </c>
      <c r="O679" t="s">
        <v>5934</v>
      </c>
      <c r="P679" t="s">
        <v>5935</v>
      </c>
      <c r="Q679" t="s">
        <v>5936</v>
      </c>
      <c r="R679" t="s">
        <v>5937</v>
      </c>
      <c r="S679" t="s">
        <v>5938</v>
      </c>
      <c r="T679" t="s">
        <v>5939</v>
      </c>
      <c r="U679" t="s">
        <v>5940</v>
      </c>
      <c r="V679" t="s">
        <v>5941</v>
      </c>
    </row>
    <row r="680" spans="1:22">
      <c r="A680" t="s">
        <v>5942</v>
      </c>
      <c r="B680" t="s">
        <v>5943</v>
      </c>
      <c r="C680" t="str">
        <f>PROPER(Table2[[#This Row],[product_name_old]])</f>
        <v>Fire-Boltt India'S No 1 Smartwatch Brand Ring Bluetooth Calling With Spo2 &amp; 1.7‚Äù Metal Body With Blood Oxygen Monitoring, Continuous Heart Rate, Full Touch &amp; Multiple Watch Faces</v>
      </c>
      <c r="D680" s="14" t="s">
        <v>2919</v>
      </c>
      <c r="E680" s="2">
        <v>2499</v>
      </c>
      <c r="F680" s="2">
        <v>9999</v>
      </c>
      <c r="G680" s="2" t="str">
        <f>IF(E680&lt;200,"&lt;₹200",IF(E680&lt;=500,"₹200-₹500","&gt;₹500"))</f>
        <v>&gt;₹500</v>
      </c>
      <c r="H680" s="2">
        <f>IF(I680&gt;=50%,1,0)</f>
        <v>1</v>
      </c>
      <c r="I680" s="1">
        <v>0.75</v>
      </c>
      <c r="J680" s="1">
        <f>(K680)+(M680/1000)</f>
        <v>46.239000000000004</v>
      </c>
      <c r="K680">
        <v>4.0999999999999996</v>
      </c>
      <c r="L680">
        <f>IF(Table2[[#This Row],[rating_count]]&lt;1000,1,0)</f>
        <v>0</v>
      </c>
      <c r="M680" s="4">
        <v>42139</v>
      </c>
      <c r="N680" s="4">
        <f>PRODUCT(F680,M680)</f>
        <v>421347861</v>
      </c>
      <c r="O680" t="s">
        <v>5944</v>
      </c>
      <c r="P680" t="s">
        <v>5945</v>
      </c>
      <c r="Q680" t="s">
        <v>5946</v>
      </c>
      <c r="R680" t="s">
        <v>5947</v>
      </c>
      <c r="S680" t="s">
        <v>5948</v>
      </c>
      <c r="T680" t="s">
        <v>5949</v>
      </c>
      <c r="U680" t="s">
        <v>5950</v>
      </c>
      <c r="V680" t="s">
        <v>5951</v>
      </c>
    </row>
    <row r="681" spans="1:22">
      <c r="A681" t="s">
        <v>5952</v>
      </c>
      <c r="B681" t="s">
        <v>5953</v>
      </c>
      <c r="C681" t="str">
        <f>PROPER(Table2[[#This Row],[product_name_old]])</f>
        <v>Eveready Red 1012 Aaa Batteries - Pack Of 10</v>
      </c>
      <c r="D681" s="14" t="s">
        <v>4915</v>
      </c>
      <c r="E681">
        <v>159</v>
      </c>
      <c r="F681">
        <v>180</v>
      </c>
      <c r="G681" s="2" t="str">
        <f>IF(E681&lt;200,"&lt;₹200",IF(E681&lt;=500,"₹200-₹500","&gt;₹500"))</f>
        <v>&lt;₹200</v>
      </c>
      <c r="H681" s="2">
        <f>IF(I681&gt;=50%,1,0)</f>
        <v>0</v>
      </c>
      <c r="I681" s="1">
        <v>0.12</v>
      </c>
      <c r="J681" s="1">
        <f>(K681)+(M681/1000)</f>
        <v>5.2889999999999997</v>
      </c>
      <c r="K681">
        <v>4.3</v>
      </c>
      <c r="L681">
        <f>IF(Table2[[#This Row],[rating_count]]&lt;1000,1,0)</f>
        <v>1</v>
      </c>
      <c r="M681" s="4">
        <v>989</v>
      </c>
      <c r="N681" s="4">
        <f>PRODUCT(F681,M681)</f>
        <v>178020</v>
      </c>
      <c r="O681" t="s">
        <v>5954</v>
      </c>
      <c r="P681" t="s">
        <v>5955</v>
      </c>
      <c r="Q681" t="s">
        <v>5956</v>
      </c>
      <c r="R681" t="s">
        <v>5957</v>
      </c>
      <c r="S681" t="s">
        <v>5958</v>
      </c>
      <c r="T681" t="s">
        <v>5959</v>
      </c>
      <c r="U681" t="s">
        <v>5960</v>
      </c>
      <c r="V681" t="s">
        <v>5961</v>
      </c>
    </row>
    <row r="682" spans="1:22">
      <c r="A682" t="s">
        <v>5962</v>
      </c>
      <c r="B682" t="s">
        <v>5963</v>
      </c>
      <c r="C682" t="str">
        <f>PROPER(Table2[[#This Row],[product_name_old]])</f>
        <v>Sandisk Extreme Microsd Uhs I Card 128Gb For 4K Video On Smartphones,Action Cams 190Mb/S Read,90Mb/S Write</v>
      </c>
      <c r="D682" s="14" t="s">
        <v>2995</v>
      </c>
      <c r="E682" s="2">
        <v>1329</v>
      </c>
      <c r="F682" s="2">
        <v>2900</v>
      </c>
      <c r="G682" s="2" t="str">
        <f>IF(E682&lt;200,"&lt;₹200",IF(E682&lt;=500,"₹200-₹500","&gt;₹500"))</f>
        <v>&gt;₹500</v>
      </c>
      <c r="H682" s="2">
        <f>IF(I682&gt;=50%,1,0)</f>
        <v>1</v>
      </c>
      <c r="I682" s="1">
        <v>0.54</v>
      </c>
      <c r="J682" s="1">
        <f>(K682)+(M682/1000)</f>
        <v>24.123999999999999</v>
      </c>
      <c r="K682">
        <v>4.5</v>
      </c>
      <c r="L682">
        <f>IF(Table2[[#This Row],[rating_count]]&lt;1000,1,0)</f>
        <v>0</v>
      </c>
      <c r="M682" s="4">
        <v>19624</v>
      </c>
      <c r="N682" s="4">
        <f>PRODUCT(F682,M682)</f>
        <v>56909600</v>
      </c>
      <c r="O682" t="s">
        <v>5964</v>
      </c>
      <c r="P682" t="s">
        <v>5965</v>
      </c>
      <c r="Q682" t="s">
        <v>5966</v>
      </c>
      <c r="R682" t="s">
        <v>5967</v>
      </c>
      <c r="S682" t="s">
        <v>5968</v>
      </c>
      <c r="T682" t="s">
        <v>5969</v>
      </c>
      <c r="U682" t="s">
        <v>5970</v>
      </c>
      <c r="V682" t="s">
        <v>5971</v>
      </c>
    </row>
    <row r="683" spans="1:22">
      <c r="A683" t="s">
        <v>5972</v>
      </c>
      <c r="B683" t="s">
        <v>5973</v>
      </c>
      <c r="C683" t="str">
        <f>PROPER(Table2[[#This Row],[product_name_old]])</f>
        <v>Portronics Mport 31C 4-In-1 Usb Hub (Type C To 4 Usb-A Ports) With Fast Data Transfer</v>
      </c>
      <c r="D683" s="14" t="s">
        <v>5897</v>
      </c>
      <c r="E683">
        <v>570</v>
      </c>
      <c r="F683">
        <v>999</v>
      </c>
      <c r="G683" s="2" t="str">
        <f>IF(E683&lt;200,"&lt;₹200",IF(E683&lt;=500,"₹200-₹500","&gt;₹500"))</f>
        <v>&gt;₹500</v>
      </c>
      <c r="H683" s="2">
        <f>IF(I683&gt;=50%,1,0)</f>
        <v>0</v>
      </c>
      <c r="I683" s="1">
        <v>0.43</v>
      </c>
      <c r="J683" s="1">
        <f>(K683)+(M683/1000)</f>
        <v>7.4009999999999998</v>
      </c>
      <c r="K683">
        <v>4.2</v>
      </c>
      <c r="L683">
        <f>IF(Table2[[#This Row],[rating_count]]&lt;1000,1,0)</f>
        <v>0</v>
      </c>
      <c r="M683" s="4">
        <v>3201</v>
      </c>
      <c r="N683" s="4">
        <f>PRODUCT(F683,M683)</f>
        <v>3197799</v>
      </c>
      <c r="O683" t="s">
        <v>5974</v>
      </c>
      <c r="P683" t="s">
        <v>5975</v>
      </c>
      <c r="Q683" t="s">
        <v>5976</v>
      </c>
      <c r="R683" t="s">
        <v>5977</v>
      </c>
      <c r="S683" t="s">
        <v>5978</v>
      </c>
      <c r="T683" t="s">
        <v>12755</v>
      </c>
      <c r="U683" t="s">
        <v>5979</v>
      </c>
      <c r="V683" t="s">
        <v>5980</v>
      </c>
    </row>
    <row r="684" spans="1:22">
      <c r="A684" t="s">
        <v>5981</v>
      </c>
      <c r="B684" t="s">
        <v>5982</v>
      </c>
      <c r="C684" t="str">
        <f>PROPER(Table2[[#This Row],[product_name_old]])</f>
        <v>Infinity (Jbl Fuze Pint, Wireless Ultra Portable Mini Speaker With Mic, Deep Bass, Dual Equalizer, Bluetooth 5.0 With Voice Assistant Support For Mobiles (Black)</v>
      </c>
      <c r="D684" s="14" t="s">
        <v>5983</v>
      </c>
      <c r="E684">
        <v>899</v>
      </c>
      <c r="F684" s="2">
        <v>1999</v>
      </c>
      <c r="G684" s="2" t="str">
        <f>IF(E684&lt;200,"&lt;₹200",IF(E684&lt;=500,"₹200-₹500","&gt;₹500"))</f>
        <v>&gt;₹500</v>
      </c>
      <c r="H684" s="2">
        <f>IF(I684&gt;=50%,1,0)</f>
        <v>1</v>
      </c>
      <c r="I684" s="1">
        <v>0.55000000000000004</v>
      </c>
      <c r="J684" s="1">
        <f>(K684)+(M684/1000)</f>
        <v>34.569000000000003</v>
      </c>
      <c r="K684">
        <v>4.0999999999999996</v>
      </c>
      <c r="L684">
        <f>IF(Table2[[#This Row],[rating_count]]&lt;1000,1,0)</f>
        <v>0</v>
      </c>
      <c r="M684" s="4">
        <v>30469</v>
      </c>
      <c r="N684" s="4">
        <f>PRODUCT(F684,M684)</f>
        <v>60907531</v>
      </c>
      <c r="O684" t="s">
        <v>5984</v>
      </c>
      <c r="P684" t="s">
        <v>5985</v>
      </c>
      <c r="Q684" t="s">
        <v>5986</v>
      </c>
      <c r="R684" t="s">
        <v>5987</v>
      </c>
      <c r="S684" t="s">
        <v>5988</v>
      </c>
      <c r="T684" t="s">
        <v>5989</v>
      </c>
      <c r="U684" t="s">
        <v>5990</v>
      </c>
      <c r="V684" t="s">
        <v>5991</v>
      </c>
    </row>
    <row r="685" spans="1:22">
      <c r="A685" t="s">
        <v>5992</v>
      </c>
      <c r="B685" t="s">
        <v>12852</v>
      </c>
      <c r="C685" t="str">
        <f>PROPER(Table2[[#This Row],[product_name_old]])</f>
        <v>Air Case Protective Laptop Bag Sleeve Fits Upto 13.3" Laptop/ Macbook, Wrinkle Free, Padded, Waterproof Light Neoprene Case Cover Pouch, For Men &amp; Women, Black- 6 Months Warranty</v>
      </c>
      <c r="D685" s="14" t="s">
        <v>5993</v>
      </c>
      <c r="E685">
        <v>449</v>
      </c>
      <c r="F685">
        <v>999</v>
      </c>
      <c r="G685" s="2" t="str">
        <f>IF(E685&lt;200,"&lt;₹200",IF(E685&lt;=500,"₹200-₹500","&gt;₹500"))</f>
        <v>₹200-₹500</v>
      </c>
      <c r="H685" s="2">
        <f>IF(I685&gt;=50%,1,0)</f>
        <v>1</v>
      </c>
      <c r="I685" s="1">
        <v>0.55000000000000004</v>
      </c>
      <c r="J685" s="1">
        <f>(K685)+(M685/1000)</f>
        <v>14.34</v>
      </c>
      <c r="K685">
        <v>4.4000000000000004</v>
      </c>
      <c r="L685">
        <f>IF(Table2[[#This Row],[rating_count]]&lt;1000,1,0)</f>
        <v>0</v>
      </c>
      <c r="M685" s="4">
        <v>9940</v>
      </c>
      <c r="N685" s="4">
        <f>PRODUCT(F685,M685)</f>
        <v>9930060</v>
      </c>
      <c r="O685" t="s">
        <v>5994</v>
      </c>
      <c r="P685" t="s">
        <v>5995</v>
      </c>
      <c r="Q685" t="s">
        <v>5996</v>
      </c>
      <c r="R685" t="s">
        <v>5997</v>
      </c>
      <c r="S685" t="s">
        <v>5998</v>
      </c>
      <c r="T685" t="s">
        <v>5999</v>
      </c>
      <c r="U685" t="s">
        <v>6000</v>
      </c>
      <c r="V685" t="s">
        <v>6001</v>
      </c>
    </row>
    <row r="686" spans="1:22">
      <c r="A686" t="s">
        <v>6002</v>
      </c>
      <c r="B686" t="s">
        <v>6003</v>
      </c>
      <c r="C686" t="str">
        <f>PROPER(Table2[[#This Row],[product_name_old]])</f>
        <v>Brand Conquer 6 In 1 With Otg, Sd Card Reader, Usb Type C, Usb 3.0 And Micro Usb, For Memory Card | Portable Card Reader | Compatible With Tf, Sd, Micro Sd, Sdhc, Sdxc, Mmc, Rs-Mmc, Micro Sdxc</v>
      </c>
      <c r="D686" s="14" t="s">
        <v>6004</v>
      </c>
      <c r="E686">
        <v>549</v>
      </c>
      <c r="F686">
        <v>999</v>
      </c>
      <c r="G686" s="2" t="str">
        <f>IF(E686&lt;200,"&lt;₹200",IF(E686&lt;=500,"₹200-₹500","&gt;₹500"))</f>
        <v>&gt;₹500</v>
      </c>
      <c r="H686" s="2">
        <f>IF(I686&gt;=50%,1,0)</f>
        <v>0</v>
      </c>
      <c r="I686" s="1">
        <v>0.45</v>
      </c>
      <c r="J686" s="1">
        <f>(K686)+(M686/1000)</f>
        <v>12.058</v>
      </c>
      <c r="K686">
        <v>4.3</v>
      </c>
      <c r="L686">
        <f>IF(Table2[[#This Row],[rating_count]]&lt;1000,1,0)</f>
        <v>0</v>
      </c>
      <c r="M686" s="4">
        <v>7758</v>
      </c>
      <c r="N686" s="4">
        <f>PRODUCT(F686,M686)</f>
        <v>7750242</v>
      </c>
      <c r="O686" t="s">
        <v>6005</v>
      </c>
      <c r="P686" t="s">
        <v>6006</v>
      </c>
      <c r="Q686" t="s">
        <v>6007</v>
      </c>
      <c r="R686" t="s">
        <v>6008</v>
      </c>
      <c r="S686" t="s">
        <v>6009</v>
      </c>
      <c r="T686" t="s">
        <v>6010</v>
      </c>
      <c r="U686" t="s">
        <v>6011</v>
      </c>
      <c r="V686" t="s">
        <v>6012</v>
      </c>
    </row>
    <row r="687" spans="1:22">
      <c r="A687" t="s">
        <v>6013</v>
      </c>
      <c r="B687" t="s">
        <v>6014</v>
      </c>
      <c r="C687" t="str">
        <f>PROPER(Table2[[#This Row],[product_name_old]])</f>
        <v>Tp-Link Ac750 Dual Band Wireless Cable Router, 4 10/100 Lan + 10/100 Wan Ports, Support Guest Network And Parental Control, 750Mbps Speed Wi-Fi, 3 Antennas (Archer C20) Blue, 2.4 Ghz</v>
      </c>
      <c r="D687" s="14" t="s">
        <v>5279</v>
      </c>
      <c r="E687" s="2">
        <v>1529</v>
      </c>
      <c r="F687" s="2">
        <v>2399</v>
      </c>
      <c r="G687" s="2" t="str">
        <f>IF(E687&lt;200,"&lt;₹200",IF(E687&lt;=500,"₹200-₹500","&gt;₹500"))</f>
        <v>&gt;₹500</v>
      </c>
      <c r="H687" s="2">
        <f>IF(I687&gt;=50%,1,0)</f>
        <v>0</v>
      </c>
      <c r="I687" s="1">
        <v>0.36</v>
      </c>
      <c r="J687" s="1">
        <f>(K687)+(M687/1000)</f>
        <v>72.709000000000003</v>
      </c>
      <c r="K687">
        <v>4.3</v>
      </c>
      <c r="L687">
        <f>IF(Table2[[#This Row],[rating_count]]&lt;1000,1,0)</f>
        <v>0</v>
      </c>
      <c r="M687" s="4">
        <v>68409</v>
      </c>
      <c r="N687" s="4">
        <f>PRODUCT(F687,M687)</f>
        <v>164113191</v>
      </c>
      <c r="O687" t="s">
        <v>6015</v>
      </c>
      <c r="P687" t="s">
        <v>6016</v>
      </c>
      <c r="Q687" t="s">
        <v>6017</v>
      </c>
      <c r="R687" t="s">
        <v>6018</v>
      </c>
      <c r="S687" t="s">
        <v>6019</v>
      </c>
      <c r="T687" t="s">
        <v>6020</v>
      </c>
      <c r="U687" t="s">
        <v>6021</v>
      </c>
      <c r="V687" t="s">
        <v>6022</v>
      </c>
    </row>
    <row r="688" spans="1:22">
      <c r="A688" t="s">
        <v>6023</v>
      </c>
      <c r="B688" t="s">
        <v>6024</v>
      </c>
      <c r="C688" t="str">
        <f>PROPER(Table2[[#This Row],[product_name_old]])</f>
        <v>Parker Quink Ink Bottle, Blue</v>
      </c>
      <c r="D688" s="14" t="s">
        <v>6025</v>
      </c>
      <c r="E688">
        <v>100</v>
      </c>
      <c r="F688">
        <v>100</v>
      </c>
      <c r="G688" s="2" t="str">
        <f>IF(E688&lt;200,"&lt;₹200",IF(E688&lt;=500,"₹200-₹500","&gt;₹500"))</f>
        <v>&lt;₹200</v>
      </c>
      <c r="H688" s="2">
        <f>IF(I688&gt;=50%,1,0)</f>
        <v>0</v>
      </c>
      <c r="I688" s="1">
        <v>0</v>
      </c>
      <c r="J688" s="1">
        <f>(K688)+(M688/1000)</f>
        <v>7.3949999999999996</v>
      </c>
      <c r="K688">
        <v>4.3</v>
      </c>
      <c r="L688">
        <f>IF(Table2[[#This Row],[rating_count]]&lt;1000,1,0)</f>
        <v>0</v>
      </c>
      <c r="M688" s="4">
        <v>3095</v>
      </c>
      <c r="N688" s="4">
        <f>PRODUCT(F688,M688)</f>
        <v>309500</v>
      </c>
      <c r="O688" t="s">
        <v>6026</v>
      </c>
      <c r="P688" t="s">
        <v>6027</v>
      </c>
      <c r="Q688" t="s">
        <v>6028</v>
      </c>
      <c r="R688" t="s">
        <v>6029</v>
      </c>
      <c r="S688" t="s">
        <v>6030</v>
      </c>
      <c r="T688" t="s">
        <v>6031</v>
      </c>
      <c r="U688" t="s">
        <v>6032</v>
      </c>
      <c r="V688" t="s">
        <v>6033</v>
      </c>
    </row>
    <row r="689" spans="1:22">
      <c r="A689" t="s">
        <v>6034</v>
      </c>
      <c r="B689" t="s">
        <v>6035</v>
      </c>
      <c r="C689" t="str">
        <f>PROPER(Table2[[#This Row],[product_name_old]])</f>
        <v>Striff Laptop Stand Adjustable Laptop Computer Stand Multi-Angle Stand Phone Stand Portable Foldable Laptop Riser Notebook Holder Stand Compatible For 9 To 15.6‚Äù Laptops Black(Black)</v>
      </c>
      <c r="D689" s="14" t="s">
        <v>4793</v>
      </c>
      <c r="E689">
        <v>299</v>
      </c>
      <c r="F689" s="2">
        <v>1499</v>
      </c>
      <c r="G689" s="2" t="str">
        <f>IF(E689&lt;200,"&lt;₹200",IF(E689&lt;=500,"₹200-₹500","&gt;₹500"))</f>
        <v>₹200-₹500</v>
      </c>
      <c r="H689" s="2">
        <f>IF(I689&gt;=50%,1,0)</f>
        <v>1</v>
      </c>
      <c r="I689" s="1">
        <v>0.8</v>
      </c>
      <c r="J689" s="1">
        <f>(K689)+(M689/1000)</f>
        <v>5.1029999999999998</v>
      </c>
      <c r="K689">
        <v>4.2</v>
      </c>
      <c r="L689">
        <f>IF(Table2[[#This Row],[rating_count]]&lt;1000,1,0)</f>
        <v>1</v>
      </c>
      <c r="M689" s="4">
        <v>903</v>
      </c>
      <c r="N689" s="4">
        <f>PRODUCT(F689,M689)</f>
        <v>1353597</v>
      </c>
      <c r="O689" t="s">
        <v>6036</v>
      </c>
      <c r="P689" t="s">
        <v>6037</v>
      </c>
      <c r="Q689" t="s">
        <v>6038</v>
      </c>
      <c r="R689" t="s">
        <v>6039</v>
      </c>
      <c r="S689" t="s">
        <v>6040</v>
      </c>
      <c r="T689" t="s">
        <v>6041</v>
      </c>
      <c r="U689" t="s">
        <v>6042</v>
      </c>
      <c r="V689" t="s">
        <v>6043</v>
      </c>
    </row>
    <row r="690" spans="1:22">
      <c r="A690" t="s">
        <v>6044</v>
      </c>
      <c r="B690" t="s">
        <v>6045</v>
      </c>
      <c r="C690" t="str">
        <f>PROPER(Table2[[#This Row],[product_name_old]])</f>
        <v>Logitech Mk215 Wireless Keyboard And Mouse Combo For Windows, 2.4 Ghz Wireless, Compact Design, 2-Year Battery Life(Keyboard),5 Month Battery Life(Mouse) Pc/Laptop- Black</v>
      </c>
      <c r="D690" s="14" t="s">
        <v>4968</v>
      </c>
      <c r="E690" s="2">
        <v>1295</v>
      </c>
      <c r="F690" s="2">
        <v>1795</v>
      </c>
      <c r="G690" s="2" t="str">
        <f>IF(E690&lt;200,"&lt;₹200",IF(E690&lt;=500,"₹200-₹500","&gt;₹500"))</f>
        <v>&gt;₹500</v>
      </c>
      <c r="H690" s="2">
        <f>IF(I690&gt;=50%,1,0)</f>
        <v>0</v>
      </c>
      <c r="I690" s="1">
        <v>0.28000000000000003</v>
      </c>
      <c r="J690" s="1">
        <f>(K690)+(M690/1000)</f>
        <v>29.871000000000002</v>
      </c>
      <c r="K690">
        <v>4.0999999999999996</v>
      </c>
      <c r="L690">
        <f>IF(Table2[[#This Row],[rating_count]]&lt;1000,1,0)</f>
        <v>0</v>
      </c>
      <c r="M690" s="4">
        <v>25771</v>
      </c>
      <c r="N690" s="4">
        <f>PRODUCT(F690,M690)</f>
        <v>46258945</v>
      </c>
      <c r="O690" t="s">
        <v>6046</v>
      </c>
      <c r="P690" t="s">
        <v>6047</v>
      </c>
      <c r="Q690" t="s">
        <v>6048</v>
      </c>
      <c r="R690" t="s">
        <v>6049</v>
      </c>
      <c r="S690" t="s">
        <v>6050</v>
      </c>
      <c r="T690" t="s">
        <v>6051</v>
      </c>
      <c r="U690" t="s">
        <v>6052</v>
      </c>
      <c r="V690" t="s">
        <v>6053</v>
      </c>
    </row>
    <row r="691" spans="1:22">
      <c r="A691" t="s">
        <v>6054</v>
      </c>
      <c r="B691" t="s">
        <v>6055</v>
      </c>
      <c r="C691" t="str">
        <f>PROPER(Table2[[#This Row],[product_name_old]])</f>
        <v>Boat Bassheads 225 In Ear Wired Earphones With Mic(Blue)</v>
      </c>
      <c r="D691" s="14" t="s">
        <v>3037</v>
      </c>
      <c r="E691">
        <v>699</v>
      </c>
      <c r="F691">
        <v>999</v>
      </c>
      <c r="G691" s="2" t="str">
        <f>IF(E691&lt;200,"&lt;₹200",IF(E691&lt;=500,"₹200-₹500","&gt;₹500"))</f>
        <v>&gt;₹500</v>
      </c>
      <c r="H691" s="2">
        <f>IF(I691&gt;=50%,1,0)</f>
        <v>0</v>
      </c>
      <c r="I691" s="1">
        <v>0.3</v>
      </c>
      <c r="J691" s="1">
        <f>(K691)+(M691/1000)</f>
        <v>277.28900000000004</v>
      </c>
      <c r="K691">
        <v>4.0999999999999996</v>
      </c>
      <c r="L691">
        <f>IF(Table2[[#This Row],[rating_count]]&lt;1000,1,0)</f>
        <v>0</v>
      </c>
      <c r="M691" s="4">
        <v>273189</v>
      </c>
      <c r="N691" s="4">
        <f>PRODUCT(F691,M691)</f>
        <v>272915811</v>
      </c>
      <c r="O691" t="s">
        <v>6056</v>
      </c>
      <c r="P691" t="s">
        <v>6057</v>
      </c>
      <c r="Q691" t="s">
        <v>6058</v>
      </c>
      <c r="R691" t="s">
        <v>6059</v>
      </c>
      <c r="S691" t="s">
        <v>6060</v>
      </c>
      <c r="T691" t="s">
        <v>6061</v>
      </c>
      <c r="U691" t="s">
        <v>6062</v>
      </c>
      <c r="V691" t="s">
        <v>6063</v>
      </c>
    </row>
    <row r="692" spans="1:22">
      <c r="A692" t="s">
        <v>6064</v>
      </c>
      <c r="B692" t="s">
        <v>6065</v>
      </c>
      <c r="C692" t="str">
        <f>PROPER(Table2[[#This Row],[product_name_old]])</f>
        <v>Luxor 5 Subject Single Ruled Notebook - A4, 70 Gsm, 300 Pages</v>
      </c>
      <c r="D692" s="14" t="s">
        <v>6066</v>
      </c>
      <c r="E692">
        <v>252</v>
      </c>
      <c r="F692">
        <v>315</v>
      </c>
      <c r="G692" s="2" t="str">
        <f>IF(E692&lt;200,"&lt;₹200",IF(E692&lt;=500,"₹200-₹500","&gt;₹500"))</f>
        <v>₹200-₹500</v>
      </c>
      <c r="H692" s="2">
        <f>IF(I692&gt;=50%,1,0)</f>
        <v>0</v>
      </c>
      <c r="I692" s="1">
        <v>0.2</v>
      </c>
      <c r="J692" s="1">
        <f>(K692)+(M692/1000)</f>
        <v>8.2850000000000001</v>
      </c>
      <c r="K692">
        <v>4.5</v>
      </c>
      <c r="L692">
        <f>IF(Table2[[#This Row],[rating_count]]&lt;1000,1,0)</f>
        <v>0</v>
      </c>
      <c r="M692" s="4">
        <v>3785</v>
      </c>
      <c r="N692" s="4">
        <f>PRODUCT(F692,M692)</f>
        <v>1192275</v>
      </c>
      <c r="O692" t="s">
        <v>6067</v>
      </c>
      <c r="P692" t="s">
        <v>6068</v>
      </c>
      <c r="Q692" t="s">
        <v>6069</v>
      </c>
      <c r="R692" t="s">
        <v>6070</v>
      </c>
      <c r="S692" t="s">
        <v>6071</v>
      </c>
      <c r="T692" t="s">
        <v>6072</v>
      </c>
      <c r="U692" t="s">
        <v>6073</v>
      </c>
      <c r="V692" t="s">
        <v>6074</v>
      </c>
    </row>
    <row r="693" spans="1:22">
      <c r="A693" t="s">
        <v>6075</v>
      </c>
      <c r="B693" t="s">
        <v>6076</v>
      </c>
      <c r="C693" t="str">
        <f>PROPER(Table2[[#This Row],[product_name_old]])</f>
        <v>Duracell Chhota Power Aa Battery Set Of 10 Pcs</v>
      </c>
      <c r="D693" s="14" t="s">
        <v>4915</v>
      </c>
      <c r="E693">
        <v>190</v>
      </c>
      <c r="F693">
        <v>220</v>
      </c>
      <c r="G693" s="2" t="str">
        <f>IF(E693&lt;200,"&lt;₹200",IF(E693&lt;=500,"₹200-₹500","&gt;₹500"))</f>
        <v>&lt;₹200</v>
      </c>
      <c r="H693" s="2">
        <f>IF(I693&gt;=50%,1,0)</f>
        <v>0</v>
      </c>
      <c r="I693" s="1">
        <v>0.14000000000000001</v>
      </c>
      <c r="J693" s="1">
        <f>(K693)+(M693/1000)</f>
        <v>7.266</v>
      </c>
      <c r="K693">
        <v>4.4000000000000004</v>
      </c>
      <c r="L693">
        <f>IF(Table2[[#This Row],[rating_count]]&lt;1000,1,0)</f>
        <v>0</v>
      </c>
      <c r="M693" s="4">
        <v>2866</v>
      </c>
      <c r="N693" s="4">
        <f>PRODUCT(F693,M693)</f>
        <v>630520</v>
      </c>
      <c r="O693" t="s">
        <v>6077</v>
      </c>
      <c r="P693" t="s">
        <v>6078</v>
      </c>
      <c r="Q693" t="s">
        <v>6079</v>
      </c>
      <c r="R693" t="s">
        <v>6080</v>
      </c>
      <c r="S693" t="s">
        <v>6081</v>
      </c>
      <c r="T693" t="s">
        <v>6082</v>
      </c>
      <c r="U693" t="s">
        <v>6083</v>
      </c>
      <c r="V693" t="s">
        <v>6084</v>
      </c>
    </row>
    <row r="694" spans="1:22">
      <c r="A694" t="s">
        <v>6085</v>
      </c>
      <c r="B694" t="s">
        <v>6086</v>
      </c>
      <c r="C694" t="str">
        <f>PROPER(Table2[[#This Row],[product_name_old]])</f>
        <v>Zebronics Zeb-Transformer Gaming Keyboard And Mouse Combo (Usb, Braided Cable)</v>
      </c>
      <c r="D694" s="14" t="s">
        <v>4968</v>
      </c>
      <c r="E694" s="2">
        <v>1299</v>
      </c>
      <c r="F694" s="2">
        <v>1599</v>
      </c>
      <c r="G694" s="2" t="str">
        <f>IF(E694&lt;200,"&lt;₹200",IF(E694&lt;=500,"₹200-₹500","&gt;₹500"))</f>
        <v>&gt;₹500</v>
      </c>
      <c r="H694" s="2">
        <f>IF(I694&gt;=50%,1,0)</f>
        <v>0</v>
      </c>
      <c r="I694" s="1">
        <v>0.19</v>
      </c>
      <c r="J694" s="1">
        <f>(K694)+(M694/1000)</f>
        <v>31.523</v>
      </c>
      <c r="K694">
        <v>4.3</v>
      </c>
      <c r="L694">
        <f>IF(Table2[[#This Row],[rating_count]]&lt;1000,1,0)</f>
        <v>0</v>
      </c>
      <c r="M694" s="4">
        <v>27223</v>
      </c>
      <c r="N694" s="4">
        <f>PRODUCT(F694,M694)</f>
        <v>43529577</v>
      </c>
      <c r="O694" t="s">
        <v>6087</v>
      </c>
      <c r="P694" t="s">
        <v>6088</v>
      </c>
      <c r="Q694" t="s">
        <v>6089</v>
      </c>
      <c r="R694" t="s">
        <v>6090</v>
      </c>
      <c r="S694" t="s">
        <v>6091</v>
      </c>
      <c r="T694" t="s">
        <v>6092</v>
      </c>
      <c r="U694" t="s">
        <v>6093</v>
      </c>
      <c r="V694" t="s">
        <v>6094</v>
      </c>
    </row>
    <row r="695" spans="1:22">
      <c r="A695" t="s">
        <v>6095</v>
      </c>
      <c r="B695" t="s">
        <v>6096</v>
      </c>
      <c r="C695" t="str">
        <f>PROPER(Table2[[#This Row],[product_name_old]])</f>
        <v>Sandisk Ultra 64 Gb Usb Pen Drives (Sdddc2-064G-I35, Black, Silver)</v>
      </c>
      <c r="D695" s="14" t="s">
        <v>4730</v>
      </c>
      <c r="E695">
        <v>729</v>
      </c>
      <c r="F695" s="2">
        <v>1650</v>
      </c>
      <c r="G695" s="2" t="str">
        <f>IF(E695&lt;200,"&lt;₹200",IF(E695&lt;=500,"₹200-₹500","&gt;₹500"))</f>
        <v>&gt;₹500</v>
      </c>
      <c r="H695" s="2">
        <f>IF(I695&gt;=50%,1,0)</f>
        <v>1</v>
      </c>
      <c r="I695" s="1">
        <v>0.56000000000000005</v>
      </c>
      <c r="J695" s="1">
        <f>(K695)+(M695/1000)</f>
        <v>86.655999999999992</v>
      </c>
      <c r="K695">
        <v>4.3</v>
      </c>
      <c r="L695">
        <f>IF(Table2[[#This Row],[rating_count]]&lt;1000,1,0)</f>
        <v>0</v>
      </c>
      <c r="M695" s="4">
        <v>82356</v>
      </c>
      <c r="N695" s="4">
        <f>PRODUCT(F695,M695)</f>
        <v>135887400</v>
      </c>
      <c r="O695" t="s">
        <v>6097</v>
      </c>
      <c r="P695" t="s">
        <v>6098</v>
      </c>
      <c r="Q695" t="s">
        <v>6099</v>
      </c>
      <c r="R695" t="s">
        <v>6100</v>
      </c>
      <c r="S695" t="s">
        <v>6101</v>
      </c>
      <c r="T695" t="s">
        <v>6102</v>
      </c>
      <c r="U695" t="s">
        <v>6103</v>
      </c>
      <c r="V695" t="s">
        <v>6104</v>
      </c>
    </row>
    <row r="696" spans="1:22">
      <c r="A696" t="s">
        <v>6105</v>
      </c>
      <c r="B696" t="s">
        <v>6106</v>
      </c>
      <c r="C696" t="str">
        <f>PROPER(Table2[[#This Row],[product_name_old]])</f>
        <v>Parker Classic Gold Gold Trim Ball Pen</v>
      </c>
      <c r="D696" s="14" t="s">
        <v>6107</v>
      </c>
      <c r="E696">
        <v>480</v>
      </c>
      <c r="F696">
        <v>600</v>
      </c>
      <c r="G696" s="2" t="str">
        <f>IF(E696&lt;200,"&lt;₹200",IF(E696&lt;=500,"₹200-₹500","&gt;₹500"))</f>
        <v>₹200-₹500</v>
      </c>
      <c r="H696" s="2">
        <f>IF(I696&gt;=50%,1,0)</f>
        <v>0</v>
      </c>
      <c r="I696" s="1">
        <v>0.2</v>
      </c>
      <c r="J696" s="1">
        <f>(K696)+(M696/1000)</f>
        <v>10.019</v>
      </c>
      <c r="K696">
        <v>4.3</v>
      </c>
      <c r="L696">
        <f>IF(Table2[[#This Row],[rating_count]]&lt;1000,1,0)</f>
        <v>0</v>
      </c>
      <c r="M696" s="4">
        <v>5719</v>
      </c>
      <c r="N696" s="4">
        <f>PRODUCT(F696,M696)</f>
        <v>3431400</v>
      </c>
      <c r="O696" t="s">
        <v>6108</v>
      </c>
      <c r="P696" t="s">
        <v>6109</v>
      </c>
      <c r="Q696" t="s">
        <v>6110</v>
      </c>
      <c r="R696" t="s">
        <v>6111</v>
      </c>
      <c r="S696" t="s">
        <v>6112</v>
      </c>
      <c r="T696" t="s">
        <v>6113</v>
      </c>
      <c r="U696" t="s">
        <v>6114</v>
      </c>
      <c r="V696" t="s">
        <v>6115</v>
      </c>
    </row>
    <row r="697" spans="1:22">
      <c r="A697" t="s">
        <v>6116</v>
      </c>
      <c r="B697" t="s">
        <v>6117</v>
      </c>
      <c r="C697" t="str">
        <f>PROPER(Table2[[#This Row],[product_name_old]])</f>
        <v>Tarkan Portable Folding Laptop Desk For Bed, Lapdesk With Handle, Drawer, Cup &amp; Mobile/Tablet Holder For Study, Eating, Work (Black)</v>
      </c>
      <c r="D697" s="14" t="s">
        <v>4772</v>
      </c>
      <c r="E697">
        <v>999</v>
      </c>
      <c r="F697" s="2">
        <v>2499</v>
      </c>
      <c r="G697" s="2" t="str">
        <f>IF(E697&lt;200,"&lt;₹200",IF(E697&lt;=500,"₹200-₹500","&gt;₹500"))</f>
        <v>&gt;₹500</v>
      </c>
      <c r="H697" s="2">
        <f>IF(I697&gt;=50%,1,0)</f>
        <v>1</v>
      </c>
      <c r="I697" s="1">
        <v>0.6</v>
      </c>
      <c r="J697" s="1">
        <f>(K697)+(M697/1000)</f>
        <v>5.99</v>
      </c>
      <c r="K697">
        <v>4.3</v>
      </c>
      <c r="L697">
        <f>IF(Table2[[#This Row],[rating_count]]&lt;1000,1,0)</f>
        <v>0</v>
      </c>
      <c r="M697" s="4">
        <v>1690</v>
      </c>
      <c r="N697" s="4">
        <f>PRODUCT(F697,M697)</f>
        <v>4223310</v>
      </c>
      <c r="O697" t="s">
        <v>6118</v>
      </c>
      <c r="P697" t="s">
        <v>6119</v>
      </c>
      <c r="Q697" t="s">
        <v>6120</v>
      </c>
      <c r="R697" t="s">
        <v>6121</v>
      </c>
      <c r="S697" t="s">
        <v>6122</v>
      </c>
      <c r="T697" t="s">
        <v>6123</v>
      </c>
      <c r="U697" t="s">
        <v>6124</v>
      </c>
      <c r="V697" t="s">
        <v>6125</v>
      </c>
    </row>
    <row r="698" spans="1:22">
      <c r="A698" t="s">
        <v>6126</v>
      </c>
      <c r="B698" t="s">
        <v>6127</v>
      </c>
      <c r="C698" t="str">
        <f>PROPER(Table2[[#This Row],[product_name_old]])</f>
        <v>Quantum Rj45 Ethernet Patch Cable/Lan Router Cable With Heavy Duty Gold Plated Connectors Supports Hi-Speed Gigabit Upto 1000Mbps, Waterproof And Durable,1-Year Warranty-32.8 Feet (10 Meters)(White)</v>
      </c>
      <c r="D698" s="14" t="s">
        <v>6128</v>
      </c>
      <c r="E698">
        <v>238</v>
      </c>
      <c r="F698">
        <v>699</v>
      </c>
      <c r="G698" s="2" t="str">
        <f>IF(E698&lt;200,"&lt;₹200",IF(E698&lt;=500,"₹200-₹500","&gt;₹500"))</f>
        <v>₹200-₹500</v>
      </c>
      <c r="H698" s="2">
        <f>IF(I698&gt;=50%,1,0)</f>
        <v>1</v>
      </c>
      <c r="I698" s="1">
        <v>0.66</v>
      </c>
      <c r="J698" s="1">
        <f>(K698)+(M698/1000)</f>
        <v>12.772</v>
      </c>
      <c r="K698">
        <v>4.4000000000000004</v>
      </c>
      <c r="L698">
        <f>IF(Table2[[#This Row],[rating_count]]&lt;1000,1,0)</f>
        <v>0</v>
      </c>
      <c r="M698" s="4">
        <v>8372</v>
      </c>
      <c r="N698" s="4">
        <f>PRODUCT(F698,M698)</f>
        <v>5852028</v>
      </c>
      <c r="O698" t="s">
        <v>6129</v>
      </c>
      <c r="P698" t="s">
        <v>6130</v>
      </c>
      <c r="Q698" t="s">
        <v>6131</v>
      </c>
      <c r="R698" t="s">
        <v>6132</v>
      </c>
      <c r="S698" t="s">
        <v>6133</v>
      </c>
      <c r="T698" t="s">
        <v>6134</v>
      </c>
      <c r="U698" t="s">
        <v>6135</v>
      </c>
      <c r="V698" t="s">
        <v>6136</v>
      </c>
    </row>
    <row r="699" spans="1:22">
      <c r="A699" t="s">
        <v>6137</v>
      </c>
      <c r="B699" t="s">
        <v>6138</v>
      </c>
      <c r="C699" t="str">
        <f>PROPER(Table2[[#This Row],[product_name_old]])</f>
        <v>Hp Usb Wireless Spill Resistance Keyboard And Mouse Set With 10M Working Range 2.4G Wireless Technology / 3 Years Warranty (4Sc12Pa), Black</v>
      </c>
      <c r="D699" s="14" t="s">
        <v>4968</v>
      </c>
      <c r="E699" s="2">
        <v>1349</v>
      </c>
      <c r="F699" s="2">
        <v>2198</v>
      </c>
      <c r="G699" s="2" t="str">
        <f>IF(E699&lt;200,"&lt;₹200",IF(E699&lt;=500,"₹200-₹500","&gt;₹500"))</f>
        <v>&gt;₹500</v>
      </c>
      <c r="H699" s="2">
        <f>IF(I699&gt;=50%,1,0)</f>
        <v>0</v>
      </c>
      <c r="I699" s="1">
        <v>0.39</v>
      </c>
      <c r="J699" s="1">
        <f>(K699)+(M699/1000)</f>
        <v>11.113</v>
      </c>
      <c r="K699">
        <v>4</v>
      </c>
      <c r="L699">
        <f>IF(Table2[[#This Row],[rating_count]]&lt;1000,1,0)</f>
        <v>0</v>
      </c>
      <c r="M699" s="4">
        <v>7113</v>
      </c>
      <c r="N699" s="4">
        <f>PRODUCT(F699,M699)</f>
        <v>15634374</v>
      </c>
      <c r="O699" t="s">
        <v>6139</v>
      </c>
      <c r="P699" t="s">
        <v>6140</v>
      </c>
      <c r="Q699" t="s">
        <v>6141</v>
      </c>
      <c r="R699" t="s">
        <v>6142</v>
      </c>
      <c r="S699" t="s">
        <v>6143</v>
      </c>
      <c r="T699" t="s">
        <v>6144</v>
      </c>
      <c r="U699" t="s">
        <v>6145</v>
      </c>
      <c r="V699" t="s">
        <v>6146</v>
      </c>
    </row>
    <row r="700" spans="1:22">
      <c r="A700" t="s">
        <v>6147</v>
      </c>
      <c r="B700" t="s">
        <v>6148</v>
      </c>
      <c r="C700" t="str">
        <f>PROPER(Table2[[#This Row],[product_name_old]])</f>
        <v>Humble Dynamic Lapel Collar Mic Voice Recording Filter Microphone For Singing Youtube Smartphones, Black</v>
      </c>
      <c r="D700" s="14" t="s">
        <v>5933</v>
      </c>
      <c r="E700">
        <v>199</v>
      </c>
      <c r="F700">
        <v>499</v>
      </c>
      <c r="G700" s="2" t="str">
        <f>IF(E700&lt;200,"&lt;₹200",IF(E700&lt;=500,"₹200-₹500","&gt;₹500"))</f>
        <v>&lt;₹200</v>
      </c>
      <c r="H700" s="2">
        <f>IF(I700&gt;=50%,1,0)</f>
        <v>1</v>
      </c>
      <c r="I700" s="1">
        <v>0.6</v>
      </c>
      <c r="J700" s="1">
        <f>(K700)+(M700/1000)</f>
        <v>6.1039999999999992</v>
      </c>
      <c r="K700">
        <v>3.3</v>
      </c>
      <c r="L700">
        <f>IF(Table2[[#This Row],[rating_count]]&lt;1000,1,0)</f>
        <v>0</v>
      </c>
      <c r="M700" s="4">
        <v>2804</v>
      </c>
      <c r="N700" s="4">
        <f>PRODUCT(F700,M700)</f>
        <v>1399196</v>
      </c>
      <c r="O700" t="s">
        <v>6149</v>
      </c>
      <c r="P700" t="s">
        <v>6150</v>
      </c>
      <c r="Q700" t="s">
        <v>6151</v>
      </c>
      <c r="R700" t="s">
        <v>6152</v>
      </c>
      <c r="S700" t="s">
        <v>6153</v>
      </c>
      <c r="T700" t="s">
        <v>6154</v>
      </c>
      <c r="U700" t="s">
        <v>6155</v>
      </c>
      <c r="V700" t="s">
        <v>6156</v>
      </c>
    </row>
    <row r="701" spans="1:22">
      <c r="A701" t="s">
        <v>6157</v>
      </c>
      <c r="B701" t="s">
        <v>6158</v>
      </c>
      <c r="C701" t="str">
        <f>PROPER(Table2[[#This Row],[product_name_old]])</f>
        <v>Boult Audio Omega With 30Db Anc+ Enc, 32H Playtime, 45Ms Latency Gaming Mode, Quad Mic Zen Enc, 3 Equalizer Modes, Anc, Type-C Fast Charging, Ipx5 True Wireless In Ear Bluetooth Earbuds (Black)</v>
      </c>
      <c r="D701" s="14" t="s">
        <v>3037</v>
      </c>
      <c r="E701" s="2">
        <v>1999</v>
      </c>
      <c r="F701" s="2">
        <v>9999</v>
      </c>
      <c r="G701" s="2" t="str">
        <f>IF(E701&lt;200,"&lt;₹200",IF(E701&lt;=500,"₹200-₹500","&gt;₹500"))</f>
        <v>&gt;₹500</v>
      </c>
      <c r="H701" s="2">
        <f>IF(I701&gt;=50%,1,0)</f>
        <v>1</v>
      </c>
      <c r="I701" s="1">
        <v>0.8</v>
      </c>
      <c r="J701" s="1">
        <f>(K701)+(M701/1000)</f>
        <v>5.6859999999999999</v>
      </c>
      <c r="K701">
        <v>3.7</v>
      </c>
      <c r="L701">
        <f>IF(Table2[[#This Row],[rating_count]]&lt;1000,1,0)</f>
        <v>0</v>
      </c>
      <c r="M701" s="4">
        <v>1986</v>
      </c>
      <c r="N701" s="4">
        <f>PRODUCT(F701,M701)</f>
        <v>19858014</v>
      </c>
      <c r="O701" t="s">
        <v>5135</v>
      </c>
      <c r="P701" t="s">
        <v>6159</v>
      </c>
      <c r="Q701" t="s">
        <v>6160</v>
      </c>
      <c r="R701" t="s">
        <v>6161</v>
      </c>
      <c r="S701" t="s">
        <v>6162</v>
      </c>
      <c r="T701" t="s">
        <v>6163</v>
      </c>
      <c r="U701" t="s">
        <v>6164</v>
      </c>
      <c r="V701" t="s">
        <v>6165</v>
      </c>
    </row>
    <row r="702" spans="1:22">
      <c r="A702" t="s">
        <v>6166</v>
      </c>
      <c r="B702" t="s">
        <v>6167</v>
      </c>
      <c r="C702" t="str">
        <f>PROPER(Table2[[#This Row],[product_name_old]])</f>
        <v>Striff Uph2W Multi Angle Tablet/Mobile Stand. Holder For Iphone, Android, Samsung, Oneplus, Xiaomi. Portable,Foldable Stand.Perfect For Bed,Office, Home,Gift And Desktop (White)</v>
      </c>
      <c r="D702" s="14" t="s">
        <v>3447</v>
      </c>
      <c r="E702">
        <v>99</v>
      </c>
      <c r="F702">
        <v>499</v>
      </c>
      <c r="G702" s="2" t="str">
        <f>IF(E702&lt;200,"&lt;₹200",IF(E702&lt;=500,"₹200-₹500","&gt;₹500"))</f>
        <v>&lt;₹200</v>
      </c>
      <c r="H702" s="2">
        <f>IF(I702&gt;=50%,1,0)</f>
        <v>1</v>
      </c>
      <c r="I702" s="1">
        <v>0.8</v>
      </c>
      <c r="J702" s="1">
        <f>(K702)+(M702/1000)</f>
        <v>6.5510000000000002</v>
      </c>
      <c r="K702">
        <v>4.0999999999999996</v>
      </c>
      <c r="L702">
        <f>IF(Table2[[#This Row],[rating_count]]&lt;1000,1,0)</f>
        <v>0</v>
      </c>
      <c r="M702" s="4">
        <v>2451</v>
      </c>
      <c r="N702" s="4">
        <f>PRODUCT(F702,M702)</f>
        <v>1223049</v>
      </c>
      <c r="O702" t="s">
        <v>3448</v>
      </c>
      <c r="P702" t="s">
        <v>6168</v>
      </c>
      <c r="Q702" t="s">
        <v>6169</v>
      </c>
      <c r="R702" t="s">
        <v>6170</v>
      </c>
      <c r="S702" t="s">
        <v>6171</v>
      </c>
      <c r="T702" t="s">
        <v>6172</v>
      </c>
      <c r="U702" t="s">
        <v>6173</v>
      </c>
      <c r="V702" t="s">
        <v>6174</v>
      </c>
    </row>
    <row r="703" spans="1:22">
      <c r="A703" t="s">
        <v>6175</v>
      </c>
      <c r="B703" t="s">
        <v>6176</v>
      </c>
      <c r="C703" t="str">
        <f>PROPER(Table2[[#This Row],[product_name_old]])</f>
        <v>Amazon Basics Wireless Mouse | 2.4 Ghz Connection, 1600 Dpi | Type - C Adapter | Upto 12 Months Of Battery Life | Ambidextrous Design | Suitable For Pc/Mac/Laptop</v>
      </c>
      <c r="D703" s="14" t="s">
        <v>4741</v>
      </c>
      <c r="E703">
        <v>499</v>
      </c>
      <c r="F703" s="2">
        <v>1000</v>
      </c>
      <c r="G703" s="2" t="str">
        <f>IF(E703&lt;200,"&lt;₹200",IF(E703&lt;=500,"₹200-₹500","&gt;₹500"))</f>
        <v>₹200-₹500</v>
      </c>
      <c r="H703" s="2">
        <f>IF(I703&gt;=50%,1,0)</f>
        <v>1</v>
      </c>
      <c r="I703" s="1">
        <v>0.5</v>
      </c>
      <c r="J703" s="1">
        <f>(K703)+(M703/1000)</f>
        <v>5.0229999999999997</v>
      </c>
      <c r="K703">
        <v>5</v>
      </c>
      <c r="L703">
        <f>IF(Table2[[#This Row],[rating_count]]&lt;1000,1,0)</f>
        <v>1</v>
      </c>
      <c r="M703" s="4">
        <v>23</v>
      </c>
      <c r="N703" s="4">
        <f>PRODUCT(F703,M703)</f>
        <v>23000</v>
      </c>
      <c r="O703" t="s">
        <v>6177</v>
      </c>
      <c r="P703" t="s">
        <v>6178</v>
      </c>
      <c r="Q703" t="s">
        <v>6179</v>
      </c>
      <c r="R703" t="s">
        <v>6180</v>
      </c>
      <c r="S703" t="s">
        <v>6181</v>
      </c>
      <c r="T703" t="s">
        <v>6182</v>
      </c>
      <c r="U703" t="s">
        <v>6183</v>
      </c>
      <c r="V703" t="s">
        <v>6184</v>
      </c>
    </row>
    <row r="704" spans="1:22">
      <c r="A704" t="s">
        <v>6185</v>
      </c>
      <c r="B704" t="s">
        <v>6186</v>
      </c>
      <c r="C704" t="str">
        <f>PROPER(Table2[[#This Row],[product_name_old]])</f>
        <v>Crucial Ram 8Gb Ddr4 3200Mhz Cl22 (Or 2933Mhz Or 2666Mhz) Laptop Memory Ct8G4Sfra32A</v>
      </c>
      <c r="D704" s="14" t="s">
        <v>6187</v>
      </c>
      <c r="E704" s="2">
        <v>1792</v>
      </c>
      <c r="F704" s="2">
        <v>3500</v>
      </c>
      <c r="G704" s="2" t="str">
        <f>IF(E704&lt;200,"&lt;₹200",IF(E704&lt;=500,"₹200-₹500","&gt;₹500"))</f>
        <v>&gt;₹500</v>
      </c>
      <c r="H704" s="2">
        <f>IF(I704&gt;=50%,1,0)</f>
        <v>0</v>
      </c>
      <c r="I704" s="1">
        <v>0.49</v>
      </c>
      <c r="J704" s="1">
        <f>(K704)+(M704/1000)</f>
        <v>30.693999999999999</v>
      </c>
      <c r="K704">
        <v>4.5</v>
      </c>
      <c r="L704">
        <f>IF(Table2[[#This Row],[rating_count]]&lt;1000,1,0)</f>
        <v>0</v>
      </c>
      <c r="M704" s="4">
        <v>26194</v>
      </c>
      <c r="N704" s="4">
        <f>PRODUCT(F704,M704)</f>
        <v>91679000</v>
      </c>
      <c r="O704" t="s">
        <v>6188</v>
      </c>
      <c r="P704" t="s">
        <v>6189</v>
      </c>
      <c r="Q704" t="s">
        <v>6190</v>
      </c>
      <c r="R704" t="s">
        <v>6191</v>
      </c>
      <c r="S704" t="s">
        <v>6192</v>
      </c>
      <c r="T704" t="s">
        <v>6193</v>
      </c>
      <c r="U704" t="s">
        <v>6194</v>
      </c>
      <c r="V704" t="s">
        <v>6195</v>
      </c>
    </row>
    <row r="705" spans="1:22">
      <c r="A705" t="s">
        <v>6196</v>
      </c>
      <c r="B705" t="s">
        <v>6197</v>
      </c>
      <c r="C705" t="str">
        <f>PROPER(Table2[[#This Row],[product_name_old]])</f>
        <v>Apc Back-Ups Bx600C-In 600Va / 360W, 230V, Ups System, An Ideal Power Backup &amp; Protection For Home Office, Desktop Pc &amp; Home Electronics</v>
      </c>
      <c r="D705" s="14" t="s">
        <v>6198</v>
      </c>
      <c r="E705" s="2">
        <v>3299</v>
      </c>
      <c r="F705" s="2">
        <v>4100</v>
      </c>
      <c r="G705" s="2" t="str">
        <f>IF(E705&lt;200,"&lt;₹200",IF(E705&lt;=500,"₹200-₹500","&gt;₹500"))</f>
        <v>&gt;₹500</v>
      </c>
      <c r="H705" s="2">
        <f>IF(I705&gt;=50%,1,0)</f>
        <v>0</v>
      </c>
      <c r="I705" s="1">
        <v>0.2</v>
      </c>
      <c r="J705" s="1">
        <f>(K705)+(M705/1000)</f>
        <v>19.683</v>
      </c>
      <c r="K705">
        <v>3.9</v>
      </c>
      <c r="L705">
        <f>IF(Table2[[#This Row],[rating_count]]&lt;1000,1,0)</f>
        <v>0</v>
      </c>
      <c r="M705" s="4">
        <v>15783</v>
      </c>
      <c r="N705" s="4">
        <f>PRODUCT(F705,M705)</f>
        <v>64710300</v>
      </c>
      <c r="O705" t="s">
        <v>6199</v>
      </c>
      <c r="P705" t="s">
        <v>6200</v>
      </c>
      <c r="Q705" t="s">
        <v>6201</v>
      </c>
      <c r="R705" t="s">
        <v>6202</v>
      </c>
      <c r="S705" t="s">
        <v>6203</v>
      </c>
      <c r="T705" t="s">
        <v>6204</v>
      </c>
      <c r="U705" t="s">
        <v>6205</v>
      </c>
      <c r="V705" t="s">
        <v>6206</v>
      </c>
    </row>
    <row r="706" spans="1:22">
      <c r="A706" t="s">
        <v>6207</v>
      </c>
      <c r="B706" t="s">
        <v>6208</v>
      </c>
      <c r="C706" t="str">
        <f>PROPER(Table2[[#This Row],[product_name_old]])</f>
        <v>Luxor 5 Subject Single Ruled Notebook - A5 Size, 70 Gsm, 300 Pages</v>
      </c>
      <c r="D706" s="14" t="s">
        <v>6066</v>
      </c>
      <c r="E706">
        <v>125</v>
      </c>
      <c r="F706">
        <v>180</v>
      </c>
      <c r="G706" s="2" t="str">
        <f>IF(E706&lt;200,"&lt;₹200",IF(E706&lt;=500,"₹200-₹500","&gt;₹500"))</f>
        <v>&lt;₹200</v>
      </c>
      <c r="H706" s="2">
        <f>IF(I706&gt;=50%,1,0)</f>
        <v>0</v>
      </c>
      <c r="I706" s="1">
        <v>0.31</v>
      </c>
      <c r="J706" s="1">
        <f>(K706)+(M706/1000)</f>
        <v>12.453000000000001</v>
      </c>
      <c r="K706">
        <v>4.4000000000000004</v>
      </c>
      <c r="L706">
        <f>IF(Table2[[#This Row],[rating_count]]&lt;1000,1,0)</f>
        <v>0</v>
      </c>
      <c r="M706" s="4">
        <v>8053</v>
      </c>
      <c r="N706" s="4">
        <f>PRODUCT(F706,M706)</f>
        <v>1449540</v>
      </c>
      <c r="O706" t="s">
        <v>6209</v>
      </c>
      <c r="P706" t="s">
        <v>6210</v>
      </c>
      <c r="Q706" t="s">
        <v>6211</v>
      </c>
      <c r="R706" t="s">
        <v>6212</v>
      </c>
      <c r="S706" t="s">
        <v>6213</v>
      </c>
      <c r="T706" t="s">
        <v>6214</v>
      </c>
      <c r="U706" t="s">
        <v>6215</v>
      </c>
      <c r="V706" t="s">
        <v>6216</v>
      </c>
    </row>
    <row r="707" spans="1:22">
      <c r="A707" t="s">
        <v>6217</v>
      </c>
      <c r="B707" t="s">
        <v>6218</v>
      </c>
      <c r="C707" t="str">
        <f>PROPER(Table2[[#This Row],[product_name_old]])</f>
        <v>Zebronics Zeb-Jaguar Wireless Mouse, 2.4Ghz With Usb Nano Receiver, High Precision Optical Tracking, 4 Buttons, Plug &amp; Play, Ambidextrous, For Pc/Mac/Laptop (Black+Grey)</v>
      </c>
      <c r="D707" s="14" t="s">
        <v>4741</v>
      </c>
      <c r="E707">
        <v>399</v>
      </c>
      <c r="F707" s="2">
        <v>1190</v>
      </c>
      <c r="G707" s="2" t="str">
        <f>IF(E707&lt;200,"&lt;₹200",IF(E707&lt;=500,"₹200-₹500","&gt;₹500"))</f>
        <v>₹200-₹500</v>
      </c>
      <c r="H707" s="2">
        <f>IF(I707&gt;=50%,1,0)</f>
        <v>1</v>
      </c>
      <c r="I707" s="1">
        <v>0.66</v>
      </c>
      <c r="J707" s="1">
        <f>(K707)+(M707/1000)</f>
        <v>6.9089999999999998</v>
      </c>
      <c r="K707">
        <v>4.0999999999999996</v>
      </c>
      <c r="L707">
        <f>IF(Table2[[#This Row],[rating_count]]&lt;1000,1,0)</f>
        <v>0</v>
      </c>
      <c r="M707" s="4">
        <v>2809</v>
      </c>
      <c r="N707" s="4">
        <f>PRODUCT(F707,M707)</f>
        <v>3342710</v>
      </c>
      <c r="O707" t="s">
        <v>6219</v>
      </c>
      <c r="P707" t="s">
        <v>6220</v>
      </c>
      <c r="Q707" t="s">
        <v>6221</v>
      </c>
      <c r="R707" t="s">
        <v>6222</v>
      </c>
      <c r="S707" t="s">
        <v>6223</v>
      </c>
      <c r="T707" t="s">
        <v>6224</v>
      </c>
      <c r="U707" t="s">
        <v>6225</v>
      </c>
      <c r="V707" t="s">
        <v>6226</v>
      </c>
    </row>
    <row r="708" spans="1:22">
      <c r="A708" t="s">
        <v>6227</v>
      </c>
      <c r="B708" t="s">
        <v>6228</v>
      </c>
      <c r="C708" t="str">
        <f>PROPER(Table2[[#This Row],[product_name_old]])</f>
        <v>Boult Audio Truebuds With 30H Playtime, Ipx7 Waterproof, Lightning Boult‚Ñ¢ Type C Fast Charging (10 Min=100Mins), Boomx‚Ñ¢ Tech Rich Bass, Pro+ Calling Hd Mic, Touch Controls In Ear Earbuds Tws (Grey)</v>
      </c>
      <c r="D708" s="14" t="s">
        <v>3037</v>
      </c>
      <c r="E708" s="2">
        <v>1199</v>
      </c>
      <c r="F708" s="2">
        <v>7999</v>
      </c>
      <c r="G708" s="2" t="str">
        <f>IF(E708&lt;200,"&lt;₹200",IF(E708&lt;=500,"₹200-₹500","&gt;₹500"))</f>
        <v>&gt;₹500</v>
      </c>
      <c r="H708" s="2">
        <f>IF(I708&gt;=50%,1,0)</f>
        <v>1</v>
      </c>
      <c r="I708" s="1">
        <v>0.85</v>
      </c>
      <c r="J708" s="1">
        <f>(K708)+(M708/1000)</f>
        <v>29.51</v>
      </c>
      <c r="K708">
        <v>3.6</v>
      </c>
      <c r="L708">
        <f>IF(Table2[[#This Row],[rating_count]]&lt;1000,1,0)</f>
        <v>0</v>
      </c>
      <c r="M708" s="4">
        <v>25910</v>
      </c>
      <c r="N708" s="4">
        <f>PRODUCT(F708,M708)</f>
        <v>207254090</v>
      </c>
      <c r="O708" t="s">
        <v>6229</v>
      </c>
      <c r="P708" t="s">
        <v>6230</v>
      </c>
      <c r="Q708" t="s">
        <v>6231</v>
      </c>
      <c r="R708" t="s">
        <v>6232</v>
      </c>
      <c r="S708" t="s">
        <v>6233</v>
      </c>
      <c r="T708" t="s">
        <v>6234</v>
      </c>
      <c r="U708" t="s">
        <v>6235</v>
      </c>
      <c r="V708" t="s">
        <v>6236</v>
      </c>
    </row>
    <row r="709" spans="1:22">
      <c r="A709" t="s">
        <v>6237</v>
      </c>
      <c r="B709" t="s">
        <v>6238</v>
      </c>
      <c r="C709" t="str">
        <f>PROPER(Table2[[#This Row],[product_name_old]])</f>
        <v>Wembley Lcd Writing Pad/Tab | Writing, Drawing, Reusable, Portable Pad With Colorful Letters | 9 Inch Graphic Tablet (Assorted)</v>
      </c>
      <c r="D709" s="14" t="s">
        <v>4752</v>
      </c>
      <c r="E709">
        <v>235</v>
      </c>
      <c r="F709" s="2">
        <v>1599</v>
      </c>
      <c r="G709" s="2" t="str">
        <f>IF(E709&lt;200,"&lt;₹200",IF(E709&lt;=500,"₹200-₹500","&gt;₹500"))</f>
        <v>₹200-₹500</v>
      </c>
      <c r="H709" s="2">
        <f>IF(I709&gt;=50%,1,0)</f>
        <v>1</v>
      </c>
      <c r="I709" s="1">
        <v>0.85</v>
      </c>
      <c r="J709" s="1">
        <f>(K709)+(M709/1000)</f>
        <v>4.9729999999999999</v>
      </c>
      <c r="K709">
        <v>3.8</v>
      </c>
      <c r="L709">
        <f>IF(Table2[[#This Row],[rating_count]]&lt;1000,1,0)</f>
        <v>0</v>
      </c>
      <c r="M709" s="4">
        <v>1173</v>
      </c>
      <c r="N709" s="4">
        <f>PRODUCT(F709,M709)</f>
        <v>1875627</v>
      </c>
      <c r="O709" t="s">
        <v>6239</v>
      </c>
      <c r="P709" t="s">
        <v>6240</v>
      </c>
      <c r="Q709" t="s">
        <v>6241</v>
      </c>
      <c r="R709" t="s">
        <v>6242</v>
      </c>
      <c r="S709" t="s">
        <v>6243</v>
      </c>
      <c r="T709" t="s">
        <v>6244</v>
      </c>
      <c r="U709" t="s">
        <v>6245</v>
      </c>
      <c r="V709" t="s">
        <v>6246</v>
      </c>
    </row>
    <row r="710" spans="1:22">
      <c r="A710" t="s">
        <v>6247</v>
      </c>
      <c r="B710" t="s">
        <v>6248</v>
      </c>
      <c r="C710" t="str">
        <f>PROPER(Table2[[#This Row],[product_name_old]])</f>
        <v>Gizga Essentials Multi-Purpose Portable &amp; Foldable Wooden Desk For Bed Tray, Laptop Table, Study Table (Black)</v>
      </c>
      <c r="D710" s="14" t="s">
        <v>4772</v>
      </c>
      <c r="E710">
        <v>549</v>
      </c>
      <c r="F710" s="2">
        <v>1999</v>
      </c>
      <c r="G710" s="2" t="str">
        <f>IF(E710&lt;200,"&lt;₹200",IF(E710&lt;=500,"₹200-₹500","&gt;₹500"))</f>
        <v>&gt;₹500</v>
      </c>
      <c r="H710" s="2">
        <f>IF(I710&gt;=50%,1,0)</f>
        <v>1</v>
      </c>
      <c r="I710" s="1">
        <v>0.73</v>
      </c>
      <c r="J710" s="1">
        <f>(K710)+(M710/1000)</f>
        <v>10.022</v>
      </c>
      <c r="K710">
        <v>3.6</v>
      </c>
      <c r="L710">
        <f>IF(Table2[[#This Row],[rating_count]]&lt;1000,1,0)</f>
        <v>0</v>
      </c>
      <c r="M710" s="4">
        <v>6422</v>
      </c>
      <c r="N710" s="4">
        <f>PRODUCT(F710,M710)</f>
        <v>12837578</v>
      </c>
      <c r="O710" t="s">
        <v>6249</v>
      </c>
      <c r="P710" t="s">
        <v>6250</v>
      </c>
      <c r="Q710" t="s">
        <v>6251</v>
      </c>
      <c r="R710" t="s">
        <v>6252</v>
      </c>
      <c r="S710" t="s">
        <v>6253</v>
      </c>
      <c r="T710" t="s">
        <v>6254</v>
      </c>
      <c r="U710" t="s">
        <v>6255</v>
      </c>
      <c r="V710" t="s">
        <v>6256</v>
      </c>
    </row>
    <row r="711" spans="1:22">
      <c r="A711" t="s">
        <v>6257</v>
      </c>
      <c r="B711" t="s">
        <v>6258</v>
      </c>
      <c r="C711" t="str">
        <f>PROPER(Table2[[#This Row],[product_name_old]])</f>
        <v>E-Cosmos Plug In Led Night Light Mini Usb Led Light Flexible Usb Led Ambient Light Mini Usb Led Light, Led Portable Car Bulb, Indoor, Outdoor, Reading, Sleep (4 Pcs)</v>
      </c>
      <c r="D711" s="14" t="s">
        <v>5637</v>
      </c>
      <c r="E711">
        <v>89</v>
      </c>
      <c r="F711">
        <v>99</v>
      </c>
      <c r="G711" s="2" t="str">
        <f>IF(E711&lt;200,"&lt;₹200",IF(E711&lt;=500,"₹200-₹500","&gt;₹500"))</f>
        <v>&lt;₹200</v>
      </c>
      <c r="H711" s="2">
        <f>IF(I711&gt;=50%,1,0)</f>
        <v>0</v>
      </c>
      <c r="I711" s="1">
        <v>0.1</v>
      </c>
      <c r="J711" s="1">
        <f>(K711)+(M711/1000)</f>
        <v>4.4409999999999998</v>
      </c>
      <c r="K711">
        <v>4.2</v>
      </c>
      <c r="L711">
        <f>IF(Table2[[#This Row],[rating_count]]&lt;1000,1,0)</f>
        <v>1</v>
      </c>
      <c r="M711" s="4">
        <v>241</v>
      </c>
      <c r="N711" s="4">
        <f>PRODUCT(F711,M711)</f>
        <v>23859</v>
      </c>
      <c r="O711" t="s">
        <v>6259</v>
      </c>
      <c r="P711" t="s">
        <v>6260</v>
      </c>
      <c r="Q711" t="s">
        <v>6261</v>
      </c>
      <c r="R711" t="s">
        <v>6262</v>
      </c>
      <c r="S711" t="s">
        <v>6263</v>
      </c>
      <c r="T711" t="s">
        <v>6264</v>
      </c>
      <c r="U711" t="s">
        <v>6265</v>
      </c>
      <c r="V711" t="s">
        <v>6266</v>
      </c>
    </row>
    <row r="712" spans="1:22">
      <c r="A712" t="s">
        <v>6267</v>
      </c>
      <c r="B712" t="s">
        <v>6268</v>
      </c>
      <c r="C712" t="str">
        <f>PROPER(Table2[[#This Row],[product_name_old]])</f>
        <v>Noise Buds Vs201 V2 In-Ear Truly Wireless Earbuds With Dual Equalizer | With Mic | Total 14-Hour Playtime | Full Touch Control | Ipx5 Water Resistance And Bluetooth V5.1 (Olive Green)</v>
      </c>
      <c r="D712" s="14" t="s">
        <v>3037</v>
      </c>
      <c r="E712" s="2">
        <v>1299</v>
      </c>
      <c r="F712" s="2">
        <v>2999</v>
      </c>
      <c r="G712" s="2" t="str">
        <f>IF(E712&lt;200,"&lt;₹200",IF(E712&lt;=500,"₹200-₹500","&gt;₹500"))</f>
        <v>&gt;₹500</v>
      </c>
      <c r="H712" s="2">
        <f>IF(I712&gt;=50%,1,0)</f>
        <v>1</v>
      </c>
      <c r="I712" s="1">
        <v>0.56999999999999995</v>
      </c>
      <c r="J712" s="1">
        <f>(K712)+(M712/1000)</f>
        <v>18.428999999999998</v>
      </c>
      <c r="K712">
        <v>3.8</v>
      </c>
      <c r="L712">
        <f>IF(Table2[[#This Row],[rating_count]]&lt;1000,1,0)</f>
        <v>0</v>
      </c>
      <c r="M712" s="4">
        <v>14629</v>
      </c>
      <c r="N712" s="4">
        <f>PRODUCT(F712,M712)</f>
        <v>43872371</v>
      </c>
      <c r="O712" t="s">
        <v>6269</v>
      </c>
      <c r="P712" t="s">
        <v>6270</v>
      </c>
      <c r="Q712" t="s">
        <v>6271</v>
      </c>
      <c r="R712" t="s">
        <v>6272</v>
      </c>
      <c r="S712" t="s">
        <v>6273</v>
      </c>
      <c r="T712" t="s">
        <v>6274</v>
      </c>
      <c r="U712" t="s">
        <v>6275</v>
      </c>
      <c r="V712" t="s">
        <v>6276</v>
      </c>
    </row>
    <row r="713" spans="1:22">
      <c r="A713" t="s">
        <v>6277</v>
      </c>
      <c r="B713" t="s">
        <v>6278</v>
      </c>
      <c r="C713" t="str">
        <f>PROPER(Table2[[#This Row],[product_name_old]])</f>
        <v>Lapster Gel Mouse Pad With Wrist Rest , Gaming Mouse Pad With Lycra Cloth Nonslip For Laptop , Computer, , Home &amp; Office (Black)</v>
      </c>
      <c r="D713" s="14" t="s">
        <v>5197</v>
      </c>
      <c r="E713">
        <v>230</v>
      </c>
      <c r="F713">
        <v>999</v>
      </c>
      <c r="G713" s="2" t="str">
        <f>IF(E713&lt;200,"&lt;₹200",IF(E713&lt;=500,"₹200-₹500","&gt;₹500"))</f>
        <v>₹200-₹500</v>
      </c>
      <c r="H713" s="2">
        <f>IF(I713&gt;=50%,1,0)</f>
        <v>1</v>
      </c>
      <c r="I713" s="1">
        <v>0.77</v>
      </c>
      <c r="J713" s="1">
        <f>(K713)+(M713/1000)</f>
        <v>5.7279999999999998</v>
      </c>
      <c r="K713">
        <v>4.2</v>
      </c>
      <c r="L713">
        <f>IF(Table2[[#This Row],[rating_count]]&lt;1000,1,0)</f>
        <v>0</v>
      </c>
      <c r="M713" s="4">
        <v>1528</v>
      </c>
      <c r="N713" s="4">
        <f>PRODUCT(F713,M713)</f>
        <v>1526472</v>
      </c>
      <c r="O713" t="s">
        <v>6279</v>
      </c>
      <c r="P713" t="s">
        <v>6280</v>
      </c>
      <c r="Q713" t="s">
        <v>6281</v>
      </c>
      <c r="R713" t="s">
        <v>6282</v>
      </c>
      <c r="S713" t="s">
        <v>6283</v>
      </c>
      <c r="T713" t="s">
        <v>6284</v>
      </c>
      <c r="U713" t="s">
        <v>6285</v>
      </c>
      <c r="V713" t="s">
        <v>6286</v>
      </c>
    </row>
    <row r="714" spans="1:22">
      <c r="A714" t="s">
        <v>6287</v>
      </c>
      <c r="B714" t="s">
        <v>6288</v>
      </c>
      <c r="C714" t="str">
        <f>PROPER(Table2[[#This Row],[product_name_old]])</f>
        <v>Gizga Essentials Earphone Carrying Case, Multi-Purpose Pocket Storage Travel Organizer For Earphones, Headset, Pen Drives, Sd Cards, Shock-Proof Ballistic Nylon, Soft Fabric, Mesh Pocket, Green</v>
      </c>
      <c r="D714" s="14" t="s">
        <v>6289</v>
      </c>
      <c r="E714">
        <v>119</v>
      </c>
      <c r="F714">
        <v>499</v>
      </c>
      <c r="G714" s="2" t="str">
        <f>IF(E714&lt;200,"&lt;₹200",IF(E714&lt;=500,"₹200-₹500","&gt;₹500"))</f>
        <v>&lt;₹200</v>
      </c>
      <c r="H714" s="2">
        <f>IF(I714&gt;=50%,1,0)</f>
        <v>1</v>
      </c>
      <c r="I714" s="1">
        <v>0.76</v>
      </c>
      <c r="J714" s="1">
        <f>(K714)+(M714/1000)</f>
        <v>19.332000000000001</v>
      </c>
      <c r="K714">
        <v>4.3</v>
      </c>
      <c r="L714">
        <f>IF(Table2[[#This Row],[rating_count]]&lt;1000,1,0)</f>
        <v>0</v>
      </c>
      <c r="M714" s="4">
        <v>15032</v>
      </c>
      <c r="N714" s="4">
        <f>PRODUCT(F714,M714)</f>
        <v>7500968</v>
      </c>
      <c r="O714" t="s">
        <v>6290</v>
      </c>
      <c r="P714" t="s">
        <v>6291</v>
      </c>
      <c r="Q714" t="s">
        <v>6292</v>
      </c>
      <c r="R714" t="s">
        <v>6293</v>
      </c>
      <c r="S714" t="s">
        <v>6294</v>
      </c>
      <c r="T714" t="s">
        <v>6295</v>
      </c>
      <c r="U714" t="s">
        <v>6296</v>
      </c>
      <c r="V714" t="s">
        <v>6297</v>
      </c>
    </row>
    <row r="715" spans="1:22">
      <c r="A715" t="s">
        <v>6298</v>
      </c>
      <c r="B715" t="s">
        <v>6299</v>
      </c>
      <c r="C715" t="str">
        <f>PROPER(Table2[[#This Row],[product_name_old]])</f>
        <v>Sandisk Ultra Sdhc Uhs-I Card 32Gb 120Mb/S R For Dslr Cameras, For Full Hd Recording, 10Y Warranty</v>
      </c>
      <c r="D715" s="14" t="s">
        <v>6300</v>
      </c>
      <c r="E715">
        <v>449</v>
      </c>
      <c r="F715">
        <v>800</v>
      </c>
      <c r="G715" s="2" t="str">
        <f>IF(E715&lt;200,"&lt;₹200",IF(E715&lt;=500,"₹200-₹500","&gt;₹500"))</f>
        <v>₹200-₹500</v>
      </c>
      <c r="H715" s="2">
        <f>IF(I715&gt;=50%,1,0)</f>
        <v>0</v>
      </c>
      <c r="I715" s="1">
        <v>0.44</v>
      </c>
      <c r="J715" s="1">
        <f>(K715)+(M715/1000)</f>
        <v>73.984999999999999</v>
      </c>
      <c r="K715">
        <v>4.4000000000000004</v>
      </c>
      <c r="L715">
        <f>IF(Table2[[#This Row],[rating_count]]&lt;1000,1,0)</f>
        <v>0</v>
      </c>
      <c r="M715" s="4">
        <v>69585</v>
      </c>
      <c r="N715" s="4">
        <f>PRODUCT(F715,M715)</f>
        <v>55668000</v>
      </c>
      <c r="O715" t="s">
        <v>6301</v>
      </c>
      <c r="P715" t="s">
        <v>6302</v>
      </c>
      <c r="Q715" t="s">
        <v>6303</v>
      </c>
      <c r="R715" t="s">
        <v>6304</v>
      </c>
      <c r="S715" t="s">
        <v>6305</v>
      </c>
      <c r="T715" t="s">
        <v>6306</v>
      </c>
      <c r="U715" t="s">
        <v>6307</v>
      </c>
      <c r="V715" t="s">
        <v>6308</v>
      </c>
    </row>
    <row r="716" spans="1:22">
      <c r="A716" t="s">
        <v>6309</v>
      </c>
      <c r="B716" t="s">
        <v>6310</v>
      </c>
      <c r="C716" t="str">
        <f>PROPER(Table2[[#This Row],[product_name_old]])</f>
        <v>Digitek¬Æ (Drl-14C) Professional (31Cm) Dual Temperature Led Ring Light With Tripod Stand &amp; Mini Tripod For Youtube, Photo-Shoot, Video Shoot, Live Stream, Makeup, Vlogging &amp; More</v>
      </c>
      <c r="D716" s="14" t="s">
        <v>6311</v>
      </c>
      <c r="E716" s="2">
        <v>1699</v>
      </c>
      <c r="F716" s="2">
        <v>3495</v>
      </c>
      <c r="G716" s="2" t="str">
        <f>IF(E716&lt;200,"&lt;₹200",IF(E716&lt;=500,"₹200-₹500","&gt;₹500"))</f>
        <v>&gt;₹500</v>
      </c>
      <c r="H716" s="2">
        <f>IF(I716&gt;=50%,1,0)</f>
        <v>1</v>
      </c>
      <c r="I716" s="1">
        <v>0.51</v>
      </c>
      <c r="J716" s="1">
        <f>(K716)+(M716/1000)</f>
        <v>18.471</v>
      </c>
      <c r="K716">
        <v>4.0999999999999996</v>
      </c>
      <c r="L716">
        <f>IF(Table2[[#This Row],[rating_count]]&lt;1000,1,0)</f>
        <v>0</v>
      </c>
      <c r="M716" s="4">
        <v>14371</v>
      </c>
      <c r="N716" s="4">
        <f>PRODUCT(F716,M716)</f>
        <v>50226645</v>
      </c>
      <c r="O716" t="s">
        <v>6312</v>
      </c>
      <c r="P716" t="s">
        <v>6313</v>
      </c>
      <c r="Q716" t="s">
        <v>6314</v>
      </c>
      <c r="R716" t="s">
        <v>6315</v>
      </c>
      <c r="S716" t="s">
        <v>6316</v>
      </c>
      <c r="T716" t="s">
        <v>6317</v>
      </c>
      <c r="U716" t="s">
        <v>6318</v>
      </c>
      <c r="V716" t="s">
        <v>6319</v>
      </c>
    </row>
    <row r="717" spans="1:22">
      <c r="A717" t="s">
        <v>6320</v>
      </c>
      <c r="B717" t="s">
        <v>6321</v>
      </c>
      <c r="C717" t="str">
        <f>PROPER(Table2[[#This Row],[product_name_old]])</f>
        <v>Classmate Long Notebook - 140 Pages, Single Line, 297Mm X 210Mm (Pack Of 12)</v>
      </c>
      <c r="D717" s="14" t="s">
        <v>6066</v>
      </c>
      <c r="E717">
        <v>561</v>
      </c>
      <c r="F717">
        <v>720</v>
      </c>
      <c r="G717" s="2" t="str">
        <f>IF(E717&lt;200,"&lt;₹200",IF(E717&lt;=500,"₹200-₹500","&gt;₹500"))</f>
        <v>&gt;₹500</v>
      </c>
      <c r="H717" s="2">
        <f>IF(I717&gt;=50%,1,0)</f>
        <v>0</v>
      </c>
      <c r="I717" s="1">
        <v>0.22</v>
      </c>
      <c r="J717" s="1">
        <f>(K717)+(M717/1000)</f>
        <v>7.5820000000000007</v>
      </c>
      <c r="K717">
        <v>4.4000000000000004</v>
      </c>
      <c r="L717">
        <f>IF(Table2[[#This Row],[rating_count]]&lt;1000,1,0)</f>
        <v>0</v>
      </c>
      <c r="M717" s="4">
        <v>3182</v>
      </c>
      <c r="N717" s="4">
        <f>PRODUCT(F717,M717)</f>
        <v>2291040</v>
      </c>
      <c r="O717" t="s">
        <v>6322</v>
      </c>
      <c r="P717" t="s">
        <v>6323</v>
      </c>
      <c r="Q717" t="s">
        <v>6324</v>
      </c>
      <c r="R717" t="s">
        <v>6325</v>
      </c>
      <c r="S717" t="s">
        <v>6326</v>
      </c>
      <c r="T717" t="s">
        <v>6327</v>
      </c>
      <c r="U717" t="s">
        <v>6328</v>
      </c>
      <c r="V717" t="s">
        <v>6329</v>
      </c>
    </row>
    <row r="718" spans="1:22">
      <c r="A718" t="s">
        <v>6330</v>
      </c>
      <c r="B718" t="s">
        <v>6331</v>
      </c>
      <c r="C718" t="str">
        <f>PROPER(Table2[[#This Row],[product_name_old]])</f>
        <v>Lenovo 300 Wired Plug &amp; Play Usb Mouse, High Resolution 1600 Dpi Optical Sensor, 3-Button Design With Clickable Scroll Wheel, Ambidextrous, Ergonomic Mouse For Comfortable All-Day Grip (Gx30M39704)</v>
      </c>
      <c r="D718" s="14" t="s">
        <v>4741</v>
      </c>
      <c r="E718">
        <v>289</v>
      </c>
      <c r="F718">
        <v>590</v>
      </c>
      <c r="G718" s="2" t="str">
        <f>IF(E718&lt;200,"&lt;₹200",IF(E718&lt;=500,"₹200-₹500","&gt;₹500"))</f>
        <v>₹200-₹500</v>
      </c>
      <c r="H718" s="2">
        <f>IF(I718&gt;=50%,1,0)</f>
        <v>1</v>
      </c>
      <c r="I718" s="1">
        <v>0.51</v>
      </c>
      <c r="J718" s="1">
        <f>(K718)+(M718/1000)</f>
        <v>30.286000000000001</v>
      </c>
      <c r="K718">
        <v>4.4000000000000004</v>
      </c>
      <c r="L718">
        <f>IF(Table2[[#This Row],[rating_count]]&lt;1000,1,0)</f>
        <v>0</v>
      </c>
      <c r="M718" s="4">
        <v>25886</v>
      </c>
      <c r="N718" s="4">
        <f>PRODUCT(F718,M718)</f>
        <v>15272740</v>
      </c>
      <c r="O718" t="s">
        <v>6332</v>
      </c>
      <c r="P718" t="s">
        <v>6333</v>
      </c>
      <c r="Q718" t="s">
        <v>6334</v>
      </c>
      <c r="R718" t="s">
        <v>6335</v>
      </c>
      <c r="S718" t="s">
        <v>6336</v>
      </c>
      <c r="T718" t="s">
        <v>6337</v>
      </c>
      <c r="U718" t="s">
        <v>6338</v>
      </c>
      <c r="V718" t="s">
        <v>6339</v>
      </c>
    </row>
    <row r="719" spans="1:22">
      <c r="A719" t="s">
        <v>6340</v>
      </c>
      <c r="B719" t="s">
        <v>6341</v>
      </c>
      <c r="C719" t="str">
        <f>PROPER(Table2[[#This Row],[product_name_old]])</f>
        <v>Dyazo 6 Angles Adjustable Aluminum Ergonomic Foldable Portable Tabletop Laptop/Desktop Riser Stand Holder Compatible For Macbook, Hp, Dell, Lenovo &amp; All Other Notebook (Silver)</v>
      </c>
      <c r="D719" s="14" t="s">
        <v>4793</v>
      </c>
      <c r="E719">
        <v>599</v>
      </c>
      <c r="F719" s="2">
        <v>1999</v>
      </c>
      <c r="G719" s="2" t="str">
        <f>IF(E719&lt;200,"&lt;₹200",IF(E719&lt;=500,"₹200-₹500","&gt;₹500"))</f>
        <v>&gt;₹500</v>
      </c>
      <c r="H719" s="2">
        <f>IF(I719&gt;=50%,1,0)</f>
        <v>1</v>
      </c>
      <c r="I719" s="1">
        <v>0.7</v>
      </c>
      <c r="J719" s="1">
        <f>(K719)+(M719/1000)</f>
        <v>9.1359999999999992</v>
      </c>
      <c r="K719">
        <v>4.4000000000000004</v>
      </c>
      <c r="L719">
        <f>IF(Table2[[#This Row],[rating_count]]&lt;1000,1,0)</f>
        <v>0</v>
      </c>
      <c r="M719" s="4">
        <v>4736</v>
      </c>
      <c r="N719" s="4">
        <f>PRODUCT(F719,M719)</f>
        <v>9467264</v>
      </c>
      <c r="O719" t="s">
        <v>6342</v>
      </c>
      <c r="P719" t="s">
        <v>6343</v>
      </c>
      <c r="Q719" t="s">
        <v>6344</v>
      </c>
      <c r="R719" t="s">
        <v>6345</v>
      </c>
      <c r="S719" t="s">
        <v>6346</v>
      </c>
      <c r="T719" t="s">
        <v>6347</v>
      </c>
      <c r="U719" t="s">
        <v>6348</v>
      </c>
      <c r="V719" t="s">
        <v>6349</v>
      </c>
    </row>
    <row r="720" spans="1:22">
      <c r="A720" t="s">
        <v>6350</v>
      </c>
      <c r="B720" t="s">
        <v>6351</v>
      </c>
      <c r="C720" t="str">
        <f>PROPER(Table2[[#This Row],[product_name_old]])</f>
        <v>Western Digital Wd 2Tb My Passport Portable Hard Disk Drive, Usb 3.0 With¬† Automatic Backup, 256 Bit Aes Hardware Encryption,Password Protection,Compatible With Windows And Mac, External Hdd-Black</v>
      </c>
      <c r="D720" s="14" t="s">
        <v>4979</v>
      </c>
      <c r="E720" s="2">
        <v>5599</v>
      </c>
      <c r="F720" s="2">
        <v>7350</v>
      </c>
      <c r="G720" s="2" t="str">
        <f>IF(E720&lt;200,"&lt;₹200",IF(E720&lt;=500,"₹200-₹500","&gt;₹500"))</f>
        <v>&gt;₹500</v>
      </c>
      <c r="H720" s="2">
        <f>IF(I720&gt;=50%,1,0)</f>
        <v>0</v>
      </c>
      <c r="I720" s="1">
        <v>0.24</v>
      </c>
      <c r="J720" s="1">
        <f>(K720)+(M720/1000)</f>
        <v>77.405000000000001</v>
      </c>
      <c r="K720">
        <v>4.4000000000000004</v>
      </c>
      <c r="L720">
        <f>IF(Table2[[#This Row],[rating_count]]&lt;1000,1,0)</f>
        <v>0</v>
      </c>
      <c r="M720" s="4">
        <v>73005</v>
      </c>
      <c r="N720" s="4">
        <f>PRODUCT(F720,M720)</f>
        <v>536586750</v>
      </c>
      <c r="O720" t="s">
        <v>6352</v>
      </c>
      <c r="P720" t="s">
        <v>6353</v>
      </c>
      <c r="Q720" t="s">
        <v>6354</v>
      </c>
      <c r="R720" t="s">
        <v>6355</v>
      </c>
      <c r="S720" t="s">
        <v>6356</v>
      </c>
      <c r="T720" t="s">
        <v>6357</v>
      </c>
      <c r="U720" t="s">
        <v>6358</v>
      </c>
      <c r="V720" t="s">
        <v>6359</v>
      </c>
    </row>
    <row r="721" spans="1:22">
      <c r="A721" t="s">
        <v>6360</v>
      </c>
      <c r="B721" t="s">
        <v>6361</v>
      </c>
      <c r="C721" t="str">
        <f>PROPER(Table2[[#This Row],[product_name_old]])</f>
        <v>Logitech C270 Digital Hd Webcam With Widescreen Hd Video Calling, Hd Light Correction, Noise-Reducing Mic, For Skype, Facetime, Hangouts, Webex, Pc/Mac/Laptop/Macbook/Tablet - (Black, Hd 720P/30Fps)</v>
      </c>
      <c r="D721" s="14" t="s">
        <v>6362</v>
      </c>
      <c r="E721" s="2">
        <v>1990</v>
      </c>
      <c r="F721" s="2">
        <v>2595</v>
      </c>
      <c r="G721" s="2" t="str">
        <f>IF(E721&lt;200,"&lt;₹200",IF(E721&lt;=500,"₹200-₹500","&gt;₹500"))</f>
        <v>&gt;₹500</v>
      </c>
      <c r="H721" s="2">
        <f>IF(I721&gt;=50%,1,0)</f>
        <v>0</v>
      </c>
      <c r="I721" s="1">
        <v>0.23</v>
      </c>
      <c r="J721" s="1">
        <f>(K721)+(M721/1000)</f>
        <v>24.698</v>
      </c>
      <c r="K721">
        <v>4.3</v>
      </c>
      <c r="L721">
        <f>IF(Table2[[#This Row],[rating_count]]&lt;1000,1,0)</f>
        <v>0</v>
      </c>
      <c r="M721" s="4">
        <v>20398</v>
      </c>
      <c r="N721" s="4">
        <f>PRODUCT(F721,M721)</f>
        <v>52932810</v>
      </c>
      <c r="O721" t="s">
        <v>6363</v>
      </c>
      <c r="P721" t="s">
        <v>6364</v>
      </c>
      <c r="Q721" t="s">
        <v>6365</v>
      </c>
      <c r="R721" t="s">
        <v>6366</v>
      </c>
      <c r="S721" t="s">
        <v>6367</v>
      </c>
      <c r="T721" t="s">
        <v>12756</v>
      </c>
      <c r="U721" t="s">
        <v>6368</v>
      </c>
      <c r="V721" t="s">
        <v>6369</v>
      </c>
    </row>
    <row r="722" spans="1:22">
      <c r="A722" t="s">
        <v>6370</v>
      </c>
      <c r="B722" t="s">
        <v>6371</v>
      </c>
      <c r="C722" t="str">
        <f>PROPER(Table2[[#This Row],[product_name_old]])</f>
        <v>Portronics Mport 31 4 Ports Usb Hub (Usb A To 4 Usb-A Ports 4 In 1 Connector Usb Hub(Grey)</v>
      </c>
      <c r="D722" s="14" t="s">
        <v>5897</v>
      </c>
      <c r="E722">
        <v>499</v>
      </c>
      <c r="F722">
        <v>799</v>
      </c>
      <c r="G722" s="2" t="str">
        <f>IF(E722&lt;200,"&lt;₹200",IF(E722&lt;=500,"₹200-₹500","&gt;₹500"))</f>
        <v>₹200-₹500</v>
      </c>
      <c r="H722" s="2">
        <f>IF(I722&gt;=50%,1,0)</f>
        <v>0</v>
      </c>
      <c r="I722" s="1">
        <v>0.38</v>
      </c>
      <c r="J722" s="1">
        <f>(K722)+(M722/1000)</f>
        <v>6.4249999999999998</v>
      </c>
      <c r="K722">
        <v>4.3</v>
      </c>
      <c r="L722">
        <f>IF(Table2[[#This Row],[rating_count]]&lt;1000,1,0)</f>
        <v>0</v>
      </c>
      <c r="M722" s="4">
        <v>2125</v>
      </c>
      <c r="N722" s="4">
        <f>PRODUCT(F722,M722)</f>
        <v>1697875</v>
      </c>
      <c r="O722" t="s">
        <v>6372</v>
      </c>
      <c r="P722" t="s">
        <v>6373</v>
      </c>
      <c r="Q722" t="s">
        <v>6374</v>
      </c>
      <c r="R722" t="s">
        <v>6375</v>
      </c>
      <c r="S722" t="s">
        <v>6376</v>
      </c>
      <c r="T722" t="s">
        <v>6377</v>
      </c>
      <c r="U722" t="s">
        <v>6378</v>
      </c>
      <c r="V722" t="s">
        <v>6379</v>
      </c>
    </row>
    <row r="723" spans="1:22">
      <c r="A723" t="s">
        <v>6380</v>
      </c>
      <c r="B723" t="s">
        <v>12853</v>
      </c>
      <c r="C723" t="str">
        <f>PROPER(Table2[[#This Row],[product_name_old]])</f>
        <v>Air Case Protective Laptop Bag Sleeve Fits Upto 15.6" Laptop/ Macbook, Wrinkle Free, Padded, Waterproof Light Neoprene Case Cover Pouch, For Men &amp; Women, Black- 6 Months Warranty</v>
      </c>
      <c r="D723" s="14" t="s">
        <v>5993</v>
      </c>
      <c r="E723">
        <v>449</v>
      </c>
      <c r="F723">
        <v>999</v>
      </c>
      <c r="G723" s="2" t="str">
        <f>IF(E723&lt;200,"&lt;₹200",IF(E723&lt;=500,"₹200-₹500","&gt;₹500"))</f>
        <v>₹200-₹500</v>
      </c>
      <c r="H723" s="2">
        <f>IF(I723&gt;=50%,1,0)</f>
        <v>1</v>
      </c>
      <c r="I723" s="1">
        <v>0.55000000000000004</v>
      </c>
      <c r="J723" s="1">
        <f>(K723)+(M723/1000)</f>
        <v>15.629999999999999</v>
      </c>
      <c r="K723">
        <v>4.3</v>
      </c>
      <c r="L723">
        <f>IF(Table2[[#This Row],[rating_count]]&lt;1000,1,0)</f>
        <v>0</v>
      </c>
      <c r="M723" s="4">
        <v>11330</v>
      </c>
      <c r="N723" s="4">
        <f>PRODUCT(F723,M723)</f>
        <v>11318670</v>
      </c>
      <c r="O723" t="s">
        <v>6381</v>
      </c>
      <c r="P723" t="s">
        <v>6382</v>
      </c>
      <c r="Q723" t="s">
        <v>6383</v>
      </c>
      <c r="R723" t="s">
        <v>6384</v>
      </c>
      <c r="S723" t="s">
        <v>6385</v>
      </c>
      <c r="T723" t="s">
        <v>6386</v>
      </c>
      <c r="U723" t="s">
        <v>6000</v>
      </c>
      <c r="V723" t="s">
        <v>6387</v>
      </c>
    </row>
    <row r="724" spans="1:22">
      <c r="A724" t="s">
        <v>6388</v>
      </c>
      <c r="B724" t="s">
        <v>6389</v>
      </c>
      <c r="C724" t="str">
        <f>PROPER(Table2[[#This Row],[product_name_old]])</f>
        <v>Zinq Five Fan Cooling Pad And Laptop Stand With Dual Height Adjustment And Dual Usb Port Extension (Black)</v>
      </c>
      <c r="D724" s="14" t="s">
        <v>6390</v>
      </c>
      <c r="E724">
        <v>999</v>
      </c>
      <c r="F724" s="2">
        <v>1999</v>
      </c>
      <c r="G724" s="2" t="str">
        <f>IF(E724&lt;200,"&lt;₹200",IF(E724&lt;=500,"₹200-₹500","&gt;₹500"))</f>
        <v>&gt;₹500</v>
      </c>
      <c r="H724" s="2">
        <f>IF(I724&gt;=50%,1,0)</f>
        <v>1</v>
      </c>
      <c r="I724" s="1">
        <v>0.5</v>
      </c>
      <c r="J724" s="1">
        <f>(K724)+(M724/1000)</f>
        <v>31.640999999999998</v>
      </c>
      <c r="K724">
        <v>4.2</v>
      </c>
      <c r="L724">
        <f>IF(Table2[[#This Row],[rating_count]]&lt;1000,1,0)</f>
        <v>0</v>
      </c>
      <c r="M724" s="4">
        <v>27441</v>
      </c>
      <c r="N724" s="4">
        <f>PRODUCT(F724,M724)</f>
        <v>54854559</v>
      </c>
      <c r="O724" t="s">
        <v>6391</v>
      </c>
      <c r="P724" t="s">
        <v>6392</v>
      </c>
      <c r="Q724" t="s">
        <v>6393</v>
      </c>
      <c r="R724" t="s">
        <v>6394</v>
      </c>
      <c r="S724" t="s">
        <v>6395</v>
      </c>
      <c r="T724" t="s">
        <v>6396</v>
      </c>
      <c r="U724" t="s">
        <v>6397</v>
      </c>
      <c r="V724" t="s">
        <v>6398</v>
      </c>
    </row>
    <row r="725" spans="1:22">
      <c r="A725" t="s">
        <v>6399</v>
      </c>
      <c r="B725" t="s">
        <v>6400</v>
      </c>
      <c r="C725" t="str">
        <f>PROPER(Table2[[#This Row],[product_name_old]])</f>
        <v>Gizga Essentials Webcam Cover, Privacy Protector Webcam Cover Slide, Compatible With Laptop, Desktop, Pc, Smartphone, Protect Your Privacy And Security, Strong Adhesive, Set Of 3, Black</v>
      </c>
      <c r="D725" s="14" t="s">
        <v>4360</v>
      </c>
      <c r="E725">
        <v>69</v>
      </c>
      <c r="F725">
        <v>299</v>
      </c>
      <c r="G725" s="2" t="str">
        <f>IF(E725&lt;200,"&lt;₹200",IF(E725&lt;=500,"₹200-₹500","&gt;₹500"))</f>
        <v>&lt;₹200</v>
      </c>
      <c r="H725" s="2">
        <f>IF(I725&gt;=50%,1,0)</f>
        <v>1</v>
      </c>
      <c r="I725" s="1">
        <v>0.77</v>
      </c>
      <c r="J725" s="1">
        <f>(K725)+(M725/1000)</f>
        <v>4.5549999999999997</v>
      </c>
      <c r="K725">
        <v>4.3</v>
      </c>
      <c r="L725">
        <f>IF(Table2[[#This Row],[rating_count]]&lt;1000,1,0)</f>
        <v>1</v>
      </c>
      <c r="M725" s="4">
        <v>255</v>
      </c>
      <c r="N725" s="4">
        <f>PRODUCT(F725,M725)</f>
        <v>76245</v>
      </c>
      <c r="O725" t="s">
        <v>6401</v>
      </c>
      <c r="P725" t="s">
        <v>6402</v>
      </c>
      <c r="Q725" t="s">
        <v>6403</v>
      </c>
      <c r="R725" t="s">
        <v>6404</v>
      </c>
      <c r="S725" t="s">
        <v>6405</v>
      </c>
      <c r="T725" t="s">
        <v>6406</v>
      </c>
      <c r="U725" t="s">
        <v>6407</v>
      </c>
      <c r="V725" t="s">
        <v>6408</v>
      </c>
    </row>
    <row r="726" spans="1:22">
      <c r="A726" t="s">
        <v>6409</v>
      </c>
      <c r="B726" t="s">
        <v>6410</v>
      </c>
      <c r="C726" t="str">
        <f>PROPER(Table2[[#This Row],[product_name_old]])</f>
        <v>Hp Z3700 Wireless Optical Mouse With Usb Receiver And 2.4Ghz Wireless Connection/ 1200Dpi / 16 Months Long Battery Life /Ambidextrous And Slim Design (Modern Gold)</v>
      </c>
      <c r="D726" s="14" t="s">
        <v>4741</v>
      </c>
      <c r="E726">
        <v>899</v>
      </c>
      <c r="F726" s="2">
        <v>1499</v>
      </c>
      <c r="G726" s="2" t="str">
        <f>IF(E726&lt;200,"&lt;₹200",IF(E726&lt;=500,"₹200-₹500","&gt;₹500"))</f>
        <v>&gt;₹500</v>
      </c>
      <c r="H726" s="2">
        <f>IF(I726&gt;=50%,1,0)</f>
        <v>0</v>
      </c>
      <c r="I726" s="1">
        <v>0.4</v>
      </c>
      <c r="J726" s="1">
        <f>(K726)+(M726/1000)</f>
        <v>27.373999999999999</v>
      </c>
      <c r="K726">
        <v>4.2</v>
      </c>
      <c r="L726">
        <f>IF(Table2[[#This Row],[rating_count]]&lt;1000,1,0)</f>
        <v>0</v>
      </c>
      <c r="M726" s="4">
        <v>23174</v>
      </c>
      <c r="N726" s="4">
        <f>PRODUCT(F726,M726)</f>
        <v>34737826</v>
      </c>
      <c r="O726" t="s">
        <v>6411</v>
      </c>
      <c r="P726" t="s">
        <v>6412</v>
      </c>
      <c r="Q726" t="s">
        <v>6413</v>
      </c>
      <c r="R726" t="s">
        <v>6414</v>
      </c>
      <c r="S726" t="s">
        <v>6415</v>
      </c>
      <c r="T726" t="s">
        <v>6416</v>
      </c>
      <c r="U726" t="s">
        <v>6417</v>
      </c>
      <c r="V726" t="s">
        <v>6418</v>
      </c>
    </row>
    <row r="727" spans="1:22">
      <c r="A727" t="s">
        <v>6419</v>
      </c>
      <c r="B727" t="s">
        <v>6420</v>
      </c>
      <c r="C727" t="str">
        <f>PROPER(Table2[[#This Row],[product_name_old]])</f>
        <v>Maono Au-400 Lavalier Auxiliary Omnidirectional Microphone (Black)</v>
      </c>
      <c r="D727" s="14" t="s">
        <v>4904</v>
      </c>
      <c r="E727">
        <v>478</v>
      </c>
      <c r="F727">
        <v>699</v>
      </c>
      <c r="G727" s="2" t="str">
        <f>IF(E727&lt;200,"&lt;₹200",IF(E727&lt;=500,"₹200-₹500","&gt;₹500"))</f>
        <v>₹200-₹500</v>
      </c>
      <c r="H727" s="2">
        <f>IF(I727&gt;=50%,1,0)</f>
        <v>0</v>
      </c>
      <c r="I727" s="1">
        <v>0.32</v>
      </c>
      <c r="J727" s="1">
        <f>(K727)+(M727/1000)</f>
        <v>24.018000000000001</v>
      </c>
      <c r="K727">
        <v>3.8</v>
      </c>
      <c r="L727">
        <f>IF(Table2[[#This Row],[rating_count]]&lt;1000,1,0)</f>
        <v>0</v>
      </c>
      <c r="M727" s="4">
        <v>20218</v>
      </c>
      <c r="N727" s="4">
        <f>PRODUCT(F727,M727)</f>
        <v>14132382</v>
      </c>
      <c r="O727" t="s">
        <v>6421</v>
      </c>
      <c r="P727" t="s">
        <v>6422</v>
      </c>
      <c r="Q727" t="s">
        <v>6423</v>
      </c>
      <c r="R727" t="s">
        <v>6424</v>
      </c>
      <c r="S727" t="s">
        <v>6425</v>
      </c>
      <c r="T727" t="s">
        <v>6426</v>
      </c>
      <c r="U727" t="s">
        <v>6427</v>
      </c>
      <c r="V727" t="s">
        <v>6428</v>
      </c>
    </row>
    <row r="728" spans="1:22">
      <c r="A728" t="s">
        <v>6429</v>
      </c>
      <c r="B728" t="s">
        <v>6430</v>
      </c>
      <c r="C728" t="str">
        <f>PROPER(Table2[[#This Row],[product_name_old]])</f>
        <v>Table Magic Multipurpose Laptop Table Mat Finish Top Work At Home Study Table (Tm Regular- Black) (Alloy Steel)</v>
      </c>
      <c r="D728" s="14" t="s">
        <v>6431</v>
      </c>
      <c r="E728" s="2">
        <v>1399</v>
      </c>
      <c r="F728" s="2">
        <v>2490</v>
      </c>
      <c r="G728" s="2" t="str">
        <f>IF(E728&lt;200,"&lt;₹200",IF(E728&lt;=500,"₹200-₹500","&gt;₹500"))</f>
        <v>&gt;₹500</v>
      </c>
      <c r="H728" s="2">
        <f>IF(I728&gt;=50%,1,0)</f>
        <v>0</v>
      </c>
      <c r="I728" s="1">
        <v>0.44</v>
      </c>
      <c r="J728" s="1">
        <f>(K728)+(M728/1000)</f>
        <v>15.373999999999999</v>
      </c>
      <c r="K728">
        <v>4.3</v>
      </c>
      <c r="L728">
        <f>IF(Table2[[#This Row],[rating_count]]&lt;1000,1,0)</f>
        <v>0</v>
      </c>
      <c r="M728" s="4">
        <v>11074</v>
      </c>
      <c r="N728" s="4">
        <f>PRODUCT(F728,M728)</f>
        <v>27574260</v>
      </c>
      <c r="O728" t="s">
        <v>6432</v>
      </c>
      <c r="P728" t="s">
        <v>6433</v>
      </c>
      <c r="Q728" t="s">
        <v>6434</v>
      </c>
      <c r="R728" t="s">
        <v>6435</v>
      </c>
      <c r="S728" t="s">
        <v>6436</v>
      </c>
      <c r="T728" t="s">
        <v>6437</v>
      </c>
      <c r="U728" t="s">
        <v>6438</v>
      </c>
      <c r="V728" t="s">
        <v>6439</v>
      </c>
    </row>
    <row r="729" spans="1:22">
      <c r="A729" t="s">
        <v>6440</v>
      </c>
      <c r="B729" t="s">
        <v>6441</v>
      </c>
      <c r="C729" t="str">
        <f>PROPER(Table2[[#This Row],[product_name_old]])</f>
        <v>Gizga Essentials Portable Tabletop Tablet Stand Mobile Holder, Desktop Stand, Cradle, Dock For Ipad, Smartphone, Kindle, E-Reader, Fully Foldable, Adjustable Angle, Anti-Slip Pads, Black</v>
      </c>
      <c r="D729" s="14" t="s">
        <v>6442</v>
      </c>
      <c r="E729">
        <v>149</v>
      </c>
      <c r="F729">
        <v>499</v>
      </c>
      <c r="G729" s="2" t="str">
        <f>IF(E729&lt;200,"&lt;₹200",IF(E729&lt;=500,"₹200-₹500","&gt;₹500"))</f>
        <v>&lt;₹200</v>
      </c>
      <c r="H729" s="2">
        <f>IF(I729&gt;=50%,1,0)</f>
        <v>1</v>
      </c>
      <c r="I729" s="1">
        <v>0.7</v>
      </c>
      <c r="J729" s="1">
        <f>(K729)+(M729/1000)</f>
        <v>29.707000000000001</v>
      </c>
      <c r="K729">
        <v>4.0999999999999996</v>
      </c>
      <c r="L729">
        <f>IF(Table2[[#This Row],[rating_count]]&lt;1000,1,0)</f>
        <v>0</v>
      </c>
      <c r="M729" s="4">
        <v>25607</v>
      </c>
      <c r="N729" s="4">
        <f>PRODUCT(F729,M729)</f>
        <v>12777893</v>
      </c>
      <c r="O729" t="s">
        <v>6443</v>
      </c>
      <c r="P729" t="s">
        <v>6444</v>
      </c>
      <c r="Q729" t="s">
        <v>6445</v>
      </c>
      <c r="R729" t="s">
        <v>6446</v>
      </c>
      <c r="S729" t="s">
        <v>6447</v>
      </c>
      <c r="T729" t="s">
        <v>6448</v>
      </c>
      <c r="U729" t="s">
        <v>6449</v>
      </c>
      <c r="V729" t="s">
        <v>6450</v>
      </c>
    </row>
    <row r="730" spans="1:22">
      <c r="A730" t="s">
        <v>6451</v>
      </c>
      <c r="B730" t="s">
        <v>6452</v>
      </c>
      <c r="C730" t="str">
        <f>PROPER(Table2[[#This Row],[product_name_old]])</f>
        <v>Boat Stone 650 10W Bluetooth Speaker With Upto 7 Hours Playback, Ipx5 And Integrated Controls (Blue)</v>
      </c>
      <c r="D730" s="14" t="s">
        <v>5350</v>
      </c>
      <c r="E730" s="2">
        <v>1799</v>
      </c>
      <c r="F730" s="2">
        <v>4990</v>
      </c>
      <c r="G730" s="2" t="str">
        <f>IF(E730&lt;200,"&lt;₹200",IF(E730&lt;=500,"₹200-₹500","&gt;₹500"))</f>
        <v>&gt;₹500</v>
      </c>
      <c r="H730" s="2">
        <f>IF(I730&gt;=50%,1,0)</f>
        <v>1</v>
      </c>
      <c r="I730" s="1">
        <v>0.64</v>
      </c>
      <c r="J730" s="1">
        <f>(K730)+(M730/1000)</f>
        <v>45.426000000000002</v>
      </c>
      <c r="K730">
        <v>4.2</v>
      </c>
      <c r="L730">
        <f>IF(Table2[[#This Row],[rating_count]]&lt;1000,1,0)</f>
        <v>0</v>
      </c>
      <c r="M730" s="4">
        <v>41226</v>
      </c>
      <c r="N730" s="4">
        <f>PRODUCT(F730,M730)</f>
        <v>205717740</v>
      </c>
      <c r="O730" t="s">
        <v>6453</v>
      </c>
      <c r="P730" t="s">
        <v>6454</v>
      </c>
      <c r="Q730" t="s">
        <v>6455</v>
      </c>
      <c r="R730" t="s">
        <v>6456</v>
      </c>
      <c r="S730" t="s">
        <v>6457</v>
      </c>
      <c r="T730" t="s">
        <v>6458</v>
      </c>
      <c r="U730" t="s">
        <v>6459</v>
      </c>
      <c r="V730" t="s">
        <v>6460</v>
      </c>
    </row>
    <row r="731" spans="1:22">
      <c r="A731" t="s">
        <v>6461</v>
      </c>
      <c r="B731" t="s">
        <v>6462</v>
      </c>
      <c r="C731" t="str">
        <f>PROPER(Table2[[#This Row],[product_name_old]])</f>
        <v>Esnipe Mart Worldwide Travel Adapter With Build In Dual Usb Charger Ports With 125V 6A, 250V Protected Electrical Plug For Laptops, Cameras (White)</v>
      </c>
      <c r="D731" s="14" t="s">
        <v>6463</v>
      </c>
      <c r="E731">
        <v>425</v>
      </c>
      <c r="F731">
        <v>999</v>
      </c>
      <c r="G731" s="2" t="str">
        <f>IF(E731&lt;200,"&lt;₹200",IF(E731&lt;=500,"₹200-₹500","&gt;₹500"))</f>
        <v>₹200-₹500</v>
      </c>
      <c r="H731" s="2">
        <f>IF(I731&gt;=50%,1,0)</f>
        <v>1</v>
      </c>
      <c r="I731" s="1">
        <v>0.56999999999999995</v>
      </c>
      <c r="J731" s="1">
        <f>(K731)+(M731/1000)</f>
        <v>6.5809999999999995</v>
      </c>
      <c r="K731">
        <v>4</v>
      </c>
      <c r="L731">
        <f>IF(Table2[[#This Row],[rating_count]]&lt;1000,1,0)</f>
        <v>0</v>
      </c>
      <c r="M731" s="4">
        <v>2581</v>
      </c>
      <c r="N731" s="4">
        <f>PRODUCT(F731,M731)</f>
        <v>2578419</v>
      </c>
      <c r="O731" t="s">
        <v>6464</v>
      </c>
      <c r="P731" t="s">
        <v>6465</v>
      </c>
      <c r="Q731" t="s">
        <v>6466</v>
      </c>
      <c r="R731" t="s">
        <v>6467</v>
      </c>
      <c r="S731" t="s">
        <v>6468</v>
      </c>
      <c r="T731" t="s">
        <v>6469</v>
      </c>
      <c r="U731" t="s">
        <v>6470</v>
      </c>
      <c r="V731" t="s">
        <v>6471</v>
      </c>
    </row>
    <row r="732" spans="1:22">
      <c r="A732" t="s">
        <v>6472</v>
      </c>
      <c r="B732" t="s">
        <v>6473</v>
      </c>
      <c r="C732" t="str">
        <f>PROPER(Table2[[#This Row],[product_name_old]])</f>
        <v>Boat Stone 180 5W Bluetooth Speaker With Upto 10 Hours Playback, 1.75" Driver, Ipx7 &amp; Tws Feature(Black)</v>
      </c>
      <c r="D732" s="14" t="s">
        <v>5983</v>
      </c>
      <c r="E732">
        <v>999</v>
      </c>
      <c r="F732" s="2">
        <v>2490</v>
      </c>
      <c r="G732" s="2" t="str">
        <f>IF(E732&lt;200,"&lt;₹200",IF(E732&lt;=500,"₹200-₹500","&gt;₹500"))</f>
        <v>&gt;₹500</v>
      </c>
      <c r="H732" s="2">
        <f>IF(I732&gt;=50%,1,0)</f>
        <v>1</v>
      </c>
      <c r="I732" s="1">
        <v>0.6</v>
      </c>
      <c r="J732" s="1">
        <f>(K732)+(M732/1000)</f>
        <v>22.430999999999997</v>
      </c>
      <c r="K732">
        <v>4.0999999999999996</v>
      </c>
      <c r="L732">
        <f>IF(Table2[[#This Row],[rating_count]]&lt;1000,1,0)</f>
        <v>0</v>
      </c>
      <c r="M732" s="4">
        <v>18331</v>
      </c>
      <c r="N732" s="4">
        <f>PRODUCT(F732,M732)</f>
        <v>45644190</v>
      </c>
      <c r="O732" t="s">
        <v>6474</v>
      </c>
      <c r="P732" t="s">
        <v>6475</v>
      </c>
      <c r="Q732" t="s">
        <v>6476</v>
      </c>
      <c r="R732" t="s">
        <v>6477</v>
      </c>
      <c r="S732" t="s">
        <v>6478</v>
      </c>
      <c r="T732" t="s">
        <v>6479</v>
      </c>
      <c r="U732" t="s">
        <v>6480</v>
      </c>
      <c r="V732" t="s">
        <v>6481</v>
      </c>
    </row>
    <row r="733" spans="1:22">
      <c r="A733" t="s">
        <v>6482</v>
      </c>
      <c r="B733" t="s">
        <v>6483</v>
      </c>
      <c r="C733" t="str">
        <f>PROPER(Table2[[#This Row],[product_name_old]])</f>
        <v>Portronics Ruffpad 8.5M Multicolor Lcd Writing Pad With Screen 21.5Cm (8.5-Inch) For Drawing, Playing, Handwriting Gifts For Kids &amp; Adults, India'S First Notepad To Save And Share Your Child'S First Creatives Via Ruffpad App On Your Smartphone(Black)</v>
      </c>
      <c r="D733" s="14" t="s">
        <v>4752</v>
      </c>
      <c r="E733">
        <v>378</v>
      </c>
      <c r="F733">
        <v>999</v>
      </c>
      <c r="G733" s="2" t="str">
        <f>IF(E733&lt;200,"&lt;₹200",IF(E733&lt;=500,"₹200-₹500","&gt;₹500"))</f>
        <v>₹200-₹500</v>
      </c>
      <c r="H733" s="2">
        <f>IF(I733&gt;=50%,1,0)</f>
        <v>1</v>
      </c>
      <c r="I733" s="1">
        <v>0.62</v>
      </c>
      <c r="J733" s="1">
        <f>(K733)+(M733/1000)</f>
        <v>5.8789999999999996</v>
      </c>
      <c r="K733">
        <v>4.0999999999999996</v>
      </c>
      <c r="L733">
        <f>IF(Table2[[#This Row],[rating_count]]&lt;1000,1,0)</f>
        <v>0</v>
      </c>
      <c r="M733" s="4">
        <v>1779</v>
      </c>
      <c r="N733" s="4">
        <f>PRODUCT(F733,M733)</f>
        <v>1777221</v>
      </c>
      <c r="O733" t="s">
        <v>6484</v>
      </c>
      <c r="P733" t="s">
        <v>6485</v>
      </c>
      <c r="Q733" t="s">
        <v>6486</v>
      </c>
      <c r="R733" t="s">
        <v>6487</v>
      </c>
      <c r="S733" t="s">
        <v>6488</v>
      </c>
      <c r="T733" t="s">
        <v>6489</v>
      </c>
      <c r="U733" t="s">
        <v>6490</v>
      </c>
      <c r="V733" t="s">
        <v>6491</v>
      </c>
    </row>
    <row r="734" spans="1:22">
      <c r="A734" t="s">
        <v>6492</v>
      </c>
      <c r="B734" t="s">
        <v>6493</v>
      </c>
      <c r="C734" t="str">
        <f>PROPER(Table2[[#This Row],[product_name_old]])</f>
        <v>Brustro Copytinta Coloured Craft Paper A4 Size 80 Gsm Mixed Bright Colour 40 Sheets Pack (10 Cols X 4 Sheets) Double Side Color For Office Printing, Art And Craft.</v>
      </c>
      <c r="D734" s="14" t="s">
        <v>6494</v>
      </c>
      <c r="E734">
        <v>99</v>
      </c>
      <c r="F734">
        <v>99</v>
      </c>
      <c r="G734" s="2" t="str">
        <f>IF(E734&lt;200,"&lt;₹200",IF(E734&lt;=500,"₹200-₹500","&gt;₹500"))</f>
        <v>&lt;₹200</v>
      </c>
      <c r="H734" s="2">
        <f>IF(I734&gt;=50%,1,0)</f>
        <v>0</v>
      </c>
      <c r="I734" s="1">
        <v>0</v>
      </c>
      <c r="J734" s="1">
        <f>(K734)+(M734/1000)</f>
        <v>4.6879999999999997</v>
      </c>
      <c r="K734">
        <v>4.3</v>
      </c>
      <c r="L734">
        <f>IF(Table2[[#This Row],[rating_count]]&lt;1000,1,0)</f>
        <v>1</v>
      </c>
      <c r="M734" s="4">
        <v>388</v>
      </c>
      <c r="N734" s="4">
        <f>PRODUCT(F734,M734)</f>
        <v>38412</v>
      </c>
      <c r="O734" t="s">
        <v>6495</v>
      </c>
      <c r="P734" t="s">
        <v>6496</v>
      </c>
      <c r="Q734" t="s">
        <v>6497</v>
      </c>
      <c r="R734" t="s">
        <v>6498</v>
      </c>
      <c r="S734" t="s">
        <v>6499</v>
      </c>
      <c r="T734" t="s">
        <v>6500</v>
      </c>
      <c r="U734" t="s">
        <v>6501</v>
      </c>
      <c r="V734" t="s">
        <v>6502</v>
      </c>
    </row>
    <row r="735" spans="1:22">
      <c r="A735" t="s">
        <v>6503</v>
      </c>
      <c r="B735" t="s">
        <v>6504</v>
      </c>
      <c r="C735" t="str">
        <f>PROPER(Table2[[#This Row],[product_name_old]])</f>
        <v>Cuzor 12V Mini Ups For Wifi Router | Power Backup Up To 4 Hours | Replaceable Battery | Ups For Wi-Fi Router And Modem | Ups For Router Up To 2A | Ups For Uninterrupted Wi-Fi</v>
      </c>
      <c r="D735" s="14" t="s">
        <v>5279</v>
      </c>
      <c r="E735" s="2">
        <v>1499</v>
      </c>
      <c r="F735" s="2">
        <v>2999</v>
      </c>
      <c r="G735" s="2" t="str">
        <f>IF(E735&lt;200,"&lt;₹200",IF(E735&lt;=500,"₹200-₹500","&gt;₹500"))</f>
        <v>&gt;₹500</v>
      </c>
      <c r="H735" s="2">
        <f>IF(I735&gt;=50%,1,0)</f>
        <v>1</v>
      </c>
      <c r="I735" s="1">
        <v>0.5</v>
      </c>
      <c r="J735" s="1">
        <f>(K735)+(M735/1000)</f>
        <v>13.156000000000001</v>
      </c>
      <c r="K735">
        <v>4.5</v>
      </c>
      <c r="L735">
        <f>IF(Table2[[#This Row],[rating_count]]&lt;1000,1,0)</f>
        <v>0</v>
      </c>
      <c r="M735" s="4">
        <v>8656</v>
      </c>
      <c r="N735" s="4">
        <f>PRODUCT(F735,M735)</f>
        <v>25959344</v>
      </c>
      <c r="O735" t="s">
        <v>6505</v>
      </c>
      <c r="P735" t="s">
        <v>6506</v>
      </c>
      <c r="Q735" t="s">
        <v>6507</v>
      </c>
      <c r="R735" t="s">
        <v>6508</v>
      </c>
      <c r="S735" t="s">
        <v>6509</v>
      </c>
      <c r="T735" t="s">
        <v>6510</v>
      </c>
      <c r="U735" t="s">
        <v>6511</v>
      </c>
      <c r="V735" t="s">
        <v>6512</v>
      </c>
    </row>
    <row r="736" spans="1:22">
      <c r="A736" t="s">
        <v>6513</v>
      </c>
      <c r="B736" t="s">
        <v>6514</v>
      </c>
      <c r="C736" t="str">
        <f>PROPER(Table2[[#This Row],[product_name_old]])</f>
        <v>Crucial Bx500 240Gb 3D Nand Sata 6.35 Cm (2.5-Inch) Ssd (Ct240Bx500Ssd1)</v>
      </c>
      <c r="D736" s="14" t="s">
        <v>6515</v>
      </c>
      <c r="E736" s="2">
        <v>1815</v>
      </c>
      <c r="F736" s="2">
        <v>3100</v>
      </c>
      <c r="G736" s="2" t="str">
        <f>IF(E736&lt;200,"&lt;₹200",IF(E736&lt;=500,"₹200-₹500","&gt;₹500"))</f>
        <v>&gt;₹500</v>
      </c>
      <c r="H736" s="2">
        <f>IF(I736&gt;=50%,1,0)</f>
        <v>0</v>
      </c>
      <c r="I736" s="1">
        <v>0.41</v>
      </c>
      <c r="J736" s="1">
        <f>(K736)+(M736/1000)</f>
        <v>97.424999999999997</v>
      </c>
      <c r="K736">
        <v>4.5</v>
      </c>
      <c r="L736">
        <f>IF(Table2[[#This Row],[rating_count]]&lt;1000,1,0)</f>
        <v>0</v>
      </c>
      <c r="M736" s="4">
        <v>92925</v>
      </c>
      <c r="N736" s="4">
        <f>PRODUCT(F736,M736)</f>
        <v>288067500</v>
      </c>
      <c r="O736" t="s">
        <v>6516</v>
      </c>
      <c r="P736" t="s">
        <v>6517</v>
      </c>
      <c r="Q736" t="s">
        <v>6518</v>
      </c>
      <c r="R736" t="s">
        <v>6519</v>
      </c>
      <c r="S736" t="s">
        <v>6520</v>
      </c>
      <c r="T736" t="s">
        <v>6521</v>
      </c>
      <c r="U736" t="s">
        <v>6522</v>
      </c>
      <c r="V736" t="s">
        <v>6523</v>
      </c>
    </row>
    <row r="737" spans="1:22">
      <c r="A737" t="s">
        <v>6524</v>
      </c>
      <c r="B737" t="s">
        <v>6525</v>
      </c>
      <c r="C737" t="str">
        <f>PROPER(Table2[[#This Row],[product_name_old]])</f>
        <v>Classmate Pulse Spiral Notebook - 240 Mm X 180 Mm, Soft Cover, 200 Pages, Unruled</v>
      </c>
      <c r="D737" s="14" t="s">
        <v>6066</v>
      </c>
      <c r="E737">
        <v>67</v>
      </c>
      <c r="F737">
        <v>75</v>
      </c>
      <c r="G737" s="2" t="str">
        <f>IF(E737&lt;200,"&lt;₹200",IF(E737&lt;=500,"₹200-₹500","&gt;₹500"))</f>
        <v>&lt;₹200</v>
      </c>
      <c r="H737" s="2">
        <f>IF(I737&gt;=50%,1,0)</f>
        <v>0</v>
      </c>
      <c r="I737" s="1">
        <v>0.11</v>
      </c>
      <c r="J737" s="1">
        <f>(K737)+(M737/1000)</f>
        <v>5.3689999999999998</v>
      </c>
      <c r="K737">
        <v>4.0999999999999996</v>
      </c>
      <c r="L737">
        <f>IF(Table2[[#This Row],[rating_count]]&lt;1000,1,0)</f>
        <v>0</v>
      </c>
      <c r="M737" s="4">
        <v>1269</v>
      </c>
      <c r="N737" s="4">
        <f>PRODUCT(F737,M737)</f>
        <v>95175</v>
      </c>
      <c r="O737" t="s">
        <v>6526</v>
      </c>
      <c r="P737" t="s">
        <v>6527</v>
      </c>
      <c r="Q737" t="s">
        <v>6528</v>
      </c>
      <c r="R737" t="s">
        <v>6529</v>
      </c>
      <c r="S737" t="s">
        <v>6530</v>
      </c>
      <c r="T737" t="s">
        <v>6531</v>
      </c>
      <c r="U737" t="s">
        <v>6532</v>
      </c>
      <c r="V737" t="s">
        <v>6533</v>
      </c>
    </row>
    <row r="738" spans="1:22">
      <c r="A738" t="s">
        <v>6534</v>
      </c>
      <c r="B738" t="s">
        <v>6535</v>
      </c>
      <c r="C738" t="str">
        <f>PROPER(Table2[[#This Row],[product_name_old]])</f>
        <v>Portronics My Buddy Plus Adjustable Laptop Cooling Table (Brown)</v>
      </c>
      <c r="D738" s="14" t="s">
        <v>4772</v>
      </c>
      <c r="E738" s="2">
        <v>1889</v>
      </c>
      <c r="F738" s="2">
        <v>2699</v>
      </c>
      <c r="G738" s="2" t="str">
        <f>IF(E738&lt;200,"&lt;₹200",IF(E738&lt;=500,"₹200-₹500","&gt;₹500"))</f>
        <v>&gt;₹500</v>
      </c>
      <c r="H738" s="2">
        <f>IF(I738&gt;=50%,1,0)</f>
        <v>0</v>
      </c>
      <c r="I738" s="1">
        <v>0.3</v>
      </c>
      <c r="J738" s="1">
        <f>(K738)+(M738/1000)</f>
        <v>21.693999999999999</v>
      </c>
      <c r="K738">
        <v>4.3</v>
      </c>
      <c r="L738">
        <f>IF(Table2[[#This Row],[rating_count]]&lt;1000,1,0)</f>
        <v>0</v>
      </c>
      <c r="M738" s="4">
        <v>17394</v>
      </c>
      <c r="N738" s="4">
        <f>PRODUCT(F738,M738)</f>
        <v>46946406</v>
      </c>
      <c r="O738" t="s">
        <v>6536</v>
      </c>
      <c r="P738" t="s">
        <v>6537</v>
      </c>
      <c r="Q738" t="s">
        <v>6538</v>
      </c>
      <c r="R738" t="s">
        <v>6539</v>
      </c>
      <c r="S738" t="s">
        <v>6540</v>
      </c>
      <c r="T738" t="s">
        <v>6541</v>
      </c>
      <c r="U738" t="s">
        <v>6542</v>
      </c>
      <c r="V738" t="s">
        <v>6543</v>
      </c>
    </row>
    <row r="739" spans="1:22">
      <c r="A739" t="s">
        <v>6544</v>
      </c>
      <c r="B739" t="s">
        <v>6545</v>
      </c>
      <c r="C739" t="str">
        <f>PROPER(Table2[[#This Row],[product_name_old]])</f>
        <v>Zebronics Zeb-Evolve Wireless In Ear Neckband Earphone With Supporting Bluetooth V5.0, Voice Assistant, Rapid Charge, Call Function &amp; Magnetic Earpiece, With Mic (Metallic Blue)</v>
      </c>
      <c r="D739" s="14" t="s">
        <v>3037</v>
      </c>
      <c r="E739">
        <v>499</v>
      </c>
      <c r="F739" s="2">
        <v>1499</v>
      </c>
      <c r="G739" s="2" t="str">
        <f>IF(E739&lt;200,"&lt;₹200",IF(E739&lt;=500,"₹200-₹500","&gt;₹500"))</f>
        <v>₹200-₹500</v>
      </c>
      <c r="H739" s="2">
        <f>IF(I739&gt;=50%,1,0)</f>
        <v>1</v>
      </c>
      <c r="I739" s="1">
        <v>0.67</v>
      </c>
      <c r="J739" s="1">
        <f>(K739)+(M739/1000)</f>
        <v>12.769</v>
      </c>
      <c r="K739">
        <v>3.6</v>
      </c>
      <c r="L739">
        <f>IF(Table2[[#This Row],[rating_count]]&lt;1000,1,0)</f>
        <v>0</v>
      </c>
      <c r="M739" s="4">
        <v>9169</v>
      </c>
      <c r="N739" s="4">
        <f>PRODUCT(F739,M739)</f>
        <v>13744331</v>
      </c>
      <c r="O739" t="s">
        <v>6546</v>
      </c>
      <c r="P739" t="s">
        <v>6547</v>
      </c>
      <c r="Q739" t="s">
        <v>6548</v>
      </c>
      <c r="R739" t="s">
        <v>6549</v>
      </c>
      <c r="S739" t="s">
        <v>6550</v>
      </c>
      <c r="T739" t="s">
        <v>6551</v>
      </c>
      <c r="U739" t="s">
        <v>6552</v>
      </c>
      <c r="V739" t="s">
        <v>6553</v>
      </c>
    </row>
    <row r="740" spans="1:22">
      <c r="A740" t="s">
        <v>6554</v>
      </c>
      <c r="B740" t="s">
        <v>6555</v>
      </c>
      <c r="C740" t="str">
        <f>PROPER(Table2[[#This Row],[product_name_old]])</f>
        <v>Inovera World Map Extended Anti Slip Rubber Gaming Stitched Mouse Pad Desk Mat For Computer Laptop (Black, 900L X 400B X 2H Mm)</v>
      </c>
      <c r="D740" s="14" t="s">
        <v>5197</v>
      </c>
      <c r="E740">
        <v>499</v>
      </c>
      <c r="F740">
        <v>999</v>
      </c>
      <c r="G740" s="2" t="str">
        <f>IF(E740&lt;200,"&lt;₹200",IF(E740&lt;=500,"₹200-₹500","&gt;₹500"))</f>
        <v>₹200-₹500</v>
      </c>
      <c r="H740" s="2">
        <f>IF(I740&gt;=50%,1,0)</f>
        <v>1</v>
      </c>
      <c r="I740" s="1">
        <v>0.5</v>
      </c>
      <c r="J740" s="1">
        <f>(K740)+(M740/1000)</f>
        <v>5.4300000000000006</v>
      </c>
      <c r="K740">
        <v>4.4000000000000004</v>
      </c>
      <c r="L740">
        <f>IF(Table2[[#This Row],[rating_count]]&lt;1000,1,0)</f>
        <v>0</v>
      </c>
      <c r="M740" s="4">
        <v>1030</v>
      </c>
      <c r="N740" s="4">
        <f>PRODUCT(F740,M740)</f>
        <v>1028970</v>
      </c>
      <c r="O740" t="s">
        <v>6556</v>
      </c>
      <c r="P740" t="s">
        <v>6557</v>
      </c>
      <c r="Q740" t="s">
        <v>6558</v>
      </c>
      <c r="R740" t="s">
        <v>6559</v>
      </c>
      <c r="S740" t="s">
        <v>6560</v>
      </c>
      <c r="T740" t="s">
        <v>6561</v>
      </c>
      <c r="U740" t="s">
        <v>6562</v>
      </c>
      <c r="V740" t="s">
        <v>6563</v>
      </c>
    </row>
    <row r="741" spans="1:22">
      <c r="A741" t="s">
        <v>6564</v>
      </c>
      <c r="B741" t="s">
        <v>6565</v>
      </c>
      <c r="C741" t="str">
        <f>PROPER(Table2[[#This Row],[product_name_old]])</f>
        <v>Seagate One Touch 2Tb External Hdd With Password Protection ‚Äì Black, For Windows And Mac, With 3 Yr Data Recovery Services, And 4 Months Adobe Cc Photography (Stky2000400)</v>
      </c>
      <c r="D741" s="14" t="s">
        <v>4979</v>
      </c>
      <c r="E741" s="2">
        <v>5799</v>
      </c>
      <c r="F741" s="2">
        <v>7999</v>
      </c>
      <c r="G741" s="2" t="str">
        <f>IF(E741&lt;200,"&lt;₹200",IF(E741&lt;=500,"₹200-₹500","&gt;₹500"))</f>
        <v>&gt;₹500</v>
      </c>
      <c r="H741" s="2">
        <f>IF(I741&gt;=50%,1,0)</f>
        <v>0</v>
      </c>
      <c r="I741" s="1">
        <v>0.28000000000000003</v>
      </c>
      <c r="J741" s="1">
        <f>(K741)+(M741/1000)</f>
        <v>54.773000000000003</v>
      </c>
      <c r="K741">
        <v>4.5</v>
      </c>
      <c r="L741">
        <f>IF(Table2[[#This Row],[rating_count]]&lt;1000,1,0)</f>
        <v>0</v>
      </c>
      <c r="M741" s="4">
        <v>50273</v>
      </c>
      <c r="N741" s="4">
        <f>PRODUCT(F741,M741)</f>
        <v>402133727</v>
      </c>
      <c r="O741" t="s">
        <v>6566</v>
      </c>
      <c r="P741" t="s">
        <v>6567</v>
      </c>
      <c r="Q741" t="s">
        <v>6568</v>
      </c>
      <c r="R741" t="s">
        <v>6569</v>
      </c>
      <c r="S741" t="s">
        <v>6570</v>
      </c>
      <c r="T741" t="s">
        <v>6571</v>
      </c>
      <c r="U741" t="s">
        <v>6572</v>
      </c>
      <c r="V741" t="s">
        <v>6573</v>
      </c>
    </row>
    <row r="742" spans="1:22">
      <c r="A742" t="s">
        <v>6574</v>
      </c>
      <c r="B742" t="s">
        <v>6575</v>
      </c>
      <c r="C742" t="str">
        <f>PROPER(Table2[[#This Row],[product_name_old]])</f>
        <v>Zebronics Zeb-Fame 5Watts 2.0 Multi Media Speakers With Aux, Usb And Volume Control (Black)</v>
      </c>
      <c r="D742" s="14" t="s">
        <v>6576</v>
      </c>
      <c r="E742">
        <v>499</v>
      </c>
      <c r="F742">
        <v>799</v>
      </c>
      <c r="G742" s="2" t="str">
        <f>IF(E742&lt;200,"&lt;₹200",IF(E742&lt;=500,"₹200-₹500","&gt;₹500"))</f>
        <v>₹200-₹500</v>
      </c>
      <c r="H742" s="2">
        <f>IF(I742&gt;=50%,1,0)</f>
        <v>0</v>
      </c>
      <c r="I742" s="1">
        <v>0.38</v>
      </c>
      <c r="J742" s="1">
        <f>(K742)+(M742/1000)</f>
        <v>10.641999999999999</v>
      </c>
      <c r="K742">
        <v>3.9</v>
      </c>
      <c r="L742">
        <f>IF(Table2[[#This Row],[rating_count]]&lt;1000,1,0)</f>
        <v>0</v>
      </c>
      <c r="M742" s="4">
        <v>6742</v>
      </c>
      <c r="N742" s="4">
        <f>PRODUCT(F742,M742)</f>
        <v>5386858</v>
      </c>
      <c r="O742" t="s">
        <v>6577</v>
      </c>
      <c r="P742" t="s">
        <v>6578</v>
      </c>
      <c r="Q742" t="s">
        <v>6579</v>
      </c>
      <c r="R742" t="s">
        <v>6580</v>
      </c>
      <c r="S742" t="s">
        <v>6581</v>
      </c>
      <c r="T742" t="s">
        <v>6582</v>
      </c>
      <c r="U742" t="s">
        <v>6583</v>
      </c>
      <c r="V742" t="s">
        <v>6584</v>
      </c>
    </row>
    <row r="743" spans="1:22">
      <c r="A743" t="s">
        <v>6585</v>
      </c>
      <c r="B743" t="s">
        <v>6586</v>
      </c>
      <c r="C743" t="str">
        <f>PROPER(Table2[[#This Row],[product_name_old]])</f>
        <v>Tvara Lcd Writing Tablet 8.5 Inch E-Note Pad Lcd Writing Tablet, Kids Drawing Pad 8.5 Inch Doodle Board, Toddler Boy And Girl Learning Gift For 3 4 5 6 Years Old, Black</v>
      </c>
      <c r="D743" s="14" t="s">
        <v>4752</v>
      </c>
      <c r="E743">
        <v>249</v>
      </c>
      <c r="F743">
        <v>600</v>
      </c>
      <c r="G743" s="2" t="str">
        <f>IF(E743&lt;200,"&lt;₹200",IF(E743&lt;=500,"₹200-₹500","&gt;₹500"))</f>
        <v>₹200-₹500</v>
      </c>
      <c r="H743" s="2">
        <f>IF(I743&gt;=50%,1,0)</f>
        <v>1</v>
      </c>
      <c r="I743" s="1">
        <v>0.59</v>
      </c>
      <c r="J743" s="1">
        <f>(K743)+(M743/1000)</f>
        <v>5.2080000000000002</v>
      </c>
      <c r="K743">
        <v>4</v>
      </c>
      <c r="L743">
        <f>IF(Table2[[#This Row],[rating_count]]&lt;1000,1,0)</f>
        <v>0</v>
      </c>
      <c r="M743" s="4">
        <v>1208</v>
      </c>
      <c r="N743" s="4">
        <f>PRODUCT(F743,M743)</f>
        <v>724800</v>
      </c>
      <c r="O743" t="s">
        <v>6587</v>
      </c>
      <c r="P743" t="s">
        <v>6588</v>
      </c>
      <c r="Q743" t="s">
        <v>6589</v>
      </c>
      <c r="R743" t="s">
        <v>6590</v>
      </c>
      <c r="S743" t="s">
        <v>6591</v>
      </c>
      <c r="T743" t="s">
        <v>6592</v>
      </c>
      <c r="U743" t="s">
        <v>6593</v>
      </c>
      <c r="V743" t="s">
        <v>6594</v>
      </c>
    </row>
    <row r="744" spans="1:22">
      <c r="A744" t="s">
        <v>6595</v>
      </c>
      <c r="B744" t="s">
        <v>6596</v>
      </c>
      <c r="C744" t="str">
        <f>PROPER(Table2[[#This Row],[product_name_old]])</f>
        <v>Western Digital Wd 1.5Tb Elements Portable Hard Disk Drive, Usb 3.0, Compatible With Pc, Ps4 And Xbox, External Hdd (Wdbu6Y0015Bbk-Wesn)</v>
      </c>
      <c r="D744" s="14" t="s">
        <v>4979</v>
      </c>
      <c r="E744" s="2">
        <v>4449</v>
      </c>
      <c r="F744" s="2">
        <v>5734</v>
      </c>
      <c r="G744" s="2" t="str">
        <f>IF(E744&lt;200,"&lt;₹200",IF(E744&lt;=500,"₹200-₹500","&gt;₹500"))</f>
        <v>&gt;₹500</v>
      </c>
      <c r="H744" s="2">
        <f>IF(I744&gt;=50%,1,0)</f>
        <v>0</v>
      </c>
      <c r="I744" s="1">
        <v>0.22</v>
      </c>
      <c r="J744" s="1">
        <f>(K744)+(M744/1000)</f>
        <v>29.405999999999999</v>
      </c>
      <c r="K744">
        <v>4.4000000000000004</v>
      </c>
      <c r="L744">
        <f>IF(Table2[[#This Row],[rating_count]]&lt;1000,1,0)</f>
        <v>0</v>
      </c>
      <c r="M744" s="4">
        <v>25006</v>
      </c>
      <c r="N744" s="4">
        <f>PRODUCT(F744,M744)</f>
        <v>143384404</v>
      </c>
      <c r="O744" t="s">
        <v>6597</v>
      </c>
      <c r="P744" t="s">
        <v>6598</v>
      </c>
      <c r="Q744" t="s">
        <v>6599</v>
      </c>
      <c r="R744" t="s">
        <v>6600</v>
      </c>
      <c r="S744" t="s">
        <v>6601</v>
      </c>
      <c r="T744" t="s">
        <v>12757</v>
      </c>
      <c r="U744" t="s">
        <v>6602</v>
      </c>
      <c r="V744" t="s">
        <v>6603</v>
      </c>
    </row>
    <row r="745" spans="1:22">
      <c r="A745" t="s">
        <v>6604</v>
      </c>
      <c r="B745" t="s">
        <v>6605</v>
      </c>
      <c r="C745" t="str">
        <f>PROPER(Table2[[#This Row],[product_name_old]])</f>
        <v>Redgear Mp35 Speed-Type Gaming Mousepad (Black/Red)</v>
      </c>
      <c r="D745" s="14" t="s">
        <v>5805</v>
      </c>
      <c r="E745">
        <v>299</v>
      </c>
      <c r="F745">
        <v>550</v>
      </c>
      <c r="G745" s="2" t="str">
        <f>IF(E745&lt;200,"&lt;₹200",IF(E745&lt;=500,"₹200-₹500","&gt;₹500"))</f>
        <v>₹200-₹500</v>
      </c>
      <c r="H745" s="2">
        <f>IF(I745&gt;=50%,1,0)</f>
        <v>0</v>
      </c>
      <c r="I745" s="1">
        <v>0.46</v>
      </c>
      <c r="J745" s="1">
        <f>(K745)+(M745/1000)</f>
        <v>38.033999999999999</v>
      </c>
      <c r="K745">
        <v>4.5999999999999996</v>
      </c>
      <c r="L745">
        <f>IF(Table2[[#This Row],[rating_count]]&lt;1000,1,0)</f>
        <v>0</v>
      </c>
      <c r="M745" s="4">
        <v>33434</v>
      </c>
      <c r="N745" s="4">
        <f>PRODUCT(F745,M745)</f>
        <v>18388700</v>
      </c>
      <c r="O745" t="s">
        <v>6606</v>
      </c>
      <c r="P745" t="s">
        <v>6607</v>
      </c>
      <c r="Q745" t="s">
        <v>6608</v>
      </c>
      <c r="R745" t="s">
        <v>6609</v>
      </c>
      <c r="S745" t="s">
        <v>6610</v>
      </c>
      <c r="T745" t="s">
        <v>6611</v>
      </c>
      <c r="U745" t="s">
        <v>6612</v>
      </c>
      <c r="V745" t="s">
        <v>6613</v>
      </c>
    </row>
    <row r="746" spans="1:22">
      <c r="A746" t="s">
        <v>6614</v>
      </c>
      <c r="B746" t="s">
        <v>6615</v>
      </c>
      <c r="C746" t="str">
        <f>PROPER(Table2[[#This Row],[product_name_old]])</f>
        <v>Lenovo 400 Wireless Mouse, 1200Dpi Optical Sensor, 2.4Ghz Wireless Nano Usb, 3-Button (Left,Right,Scroll) Upto 8M Left/Right &amp; 100K Scroll Clicks &amp; 1Yr Battery, Ambidextrous, Ergonomic Gy50R91293</v>
      </c>
      <c r="D746" s="14" t="s">
        <v>4741</v>
      </c>
      <c r="E746">
        <v>629</v>
      </c>
      <c r="F746" s="2">
        <v>1390</v>
      </c>
      <c r="G746" s="2" t="str">
        <f>IF(E746&lt;200,"&lt;₹200",IF(E746&lt;=500,"₹200-₹500","&gt;₹500"))</f>
        <v>&gt;₹500</v>
      </c>
      <c r="H746" s="2">
        <f>IF(I746&gt;=50%,1,0)</f>
        <v>1</v>
      </c>
      <c r="I746" s="1">
        <v>0.55000000000000004</v>
      </c>
      <c r="J746" s="1">
        <f>(K746)+(M746/1000)</f>
        <v>10.701000000000001</v>
      </c>
      <c r="K746">
        <v>4.4000000000000004</v>
      </c>
      <c r="L746">
        <f>IF(Table2[[#This Row],[rating_count]]&lt;1000,1,0)</f>
        <v>0</v>
      </c>
      <c r="M746" s="4">
        <v>6301</v>
      </c>
      <c r="N746" s="4">
        <f>PRODUCT(F746,M746)</f>
        <v>8758390</v>
      </c>
      <c r="O746" t="s">
        <v>6616</v>
      </c>
      <c r="P746" t="s">
        <v>6617</v>
      </c>
      <c r="Q746" t="s">
        <v>6618</v>
      </c>
      <c r="R746" t="s">
        <v>6619</v>
      </c>
      <c r="S746" t="s">
        <v>6620</v>
      </c>
      <c r="T746" t="s">
        <v>6621</v>
      </c>
      <c r="U746" t="s">
        <v>6622</v>
      </c>
      <c r="V746" t="s">
        <v>6623</v>
      </c>
    </row>
    <row r="747" spans="1:22">
      <c r="A747" t="s">
        <v>6624</v>
      </c>
      <c r="B747" t="s">
        <v>6625</v>
      </c>
      <c r="C747" t="str">
        <f>PROPER(Table2[[#This Row],[product_name_old]])</f>
        <v>Logitech K480 Wireless Multi-Device Keyboard For Windows, Macos, Ipados, Android Or Chrome Os, Bluetooth, Compact, Compatible With Pc, Mac, Laptop, Smartphone, Tablet - Black</v>
      </c>
      <c r="D747" s="14" t="s">
        <v>4883</v>
      </c>
      <c r="E747" s="2">
        <v>2595</v>
      </c>
      <c r="F747" s="2">
        <v>3295</v>
      </c>
      <c r="G747" s="2" t="str">
        <f>IF(E747&lt;200,"&lt;₹200",IF(E747&lt;=500,"₹200-₹500","&gt;₹500"))</f>
        <v>&gt;₹500</v>
      </c>
      <c r="H747" s="2">
        <f>IF(I747&gt;=50%,1,0)</f>
        <v>0</v>
      </c>
      <c r="I747" s="1">
        <v>0.21</v>
      </c>
      <c r="J747" s="1">
        <f>(K747)+(M747/1000)</f>
        <v>27.018000000000001</v>
      </c>
      <c r="K747">
        <v>4.4000000000000004</v>
      </c>
      <c r="L747">
        <f>IF(Table2[[#This Row],[rating_count]]&lt;1000,1,0)</f>
        <v>0</v>
      </c>
      <c r="M747" s="4">
        <v>22618</v>
      </c>
      <c r="N747" s="4">
        <f>PRODUCT(F747,M747)</f>
        <v>74526310</v>
      </c>
      <c r="O747" t="s">
        <v>6626</v>
      </c>
      <c r="P747" t="s">
        <v>6627</v>
      </c>
      <c r="Q747" t="s">
        <v>6628</v>
      </c>
      <c r="R747" t="s">
        <v>6629</v>
      </c>
      <c r="S747" t="s">
        <v>6630</v>
      </c>
      <c r="T747" t="s">
        <v>6631</v>
      </c>
      <c r="U747" t="s">
        <v>6632</v>
      </c>
      <c r="V747" t="s">
        <v>6633</v>
      </c>
    </row>
    <row r="748" spans="1:22">
      <c r="A748" t="s">
        <v>6634</v>
      </c>
      <c r="B748" t="s">
        <v>6635</v>
      </c>
      <c r="C748" t="str">
        <f>PROPER(Table2[[#This Row],[product_name_old]])</f>
        <v>Resonate Routerups Cru12V2A | Zero Drop | Ups For Wifi Router | Mini Ups | Up To 4 Hours Powerbackup | Battery Replacement Program | Router Ups Compatible With 12V &lt;2A Routers, Ftth, Modem, Set Top Box, Alexa, Mini Camera</v>
      </c>
      <c r="D748" s="14" t="s">
        <v>5279</v>
      </c>
      <c r="E748" s="2">
        <v>1799</v>
      </c>
      <c r="F748" s="2">
        <v>2911</v>
      </c>
      <c r="G748" s="2" t="str">
        <f>IF(E748&lt;200,"&lt;₹200",IF(E748&lt;=500,"₹200-₹500","&gt;₹500"))</f>
        <v>&gt;₹500</v>
      </c>
      <c r="H748" s="2">
        <f>IF(I748&gt;=50%,1,0)</f>
        <v>0</v>
      </c>
      <c r="I748" s="1">
        <v>0.38</v>
      </c>
      <c r="J748" s="1">
        <f>(K748)+(M748/1000)</f>
        <v>24.641999999999999</v>
      </c>
      <c r="K748">
        <v>4.3</v>
      </c>
      <c r="L748">
        <f>IF(Table2[[#This Row],[rating_count]]&lt;1000,1,0)</f>
        <v>0</v>
      </c>
      <c r="M748" s="4">
        <v>20342</v>
      </c>
      <c r="N748" s="4">
        <f>PRODUCT(F748,M748)</f>
        <v>59215562</v>
      </c>
      <c r="O748" t="s">
        <v>6636</v>
      </c>
      <c r="P748" t="s">
        <v>6637</v>
      </c>
      <c r="Q748" t="s">
        <v>6638</v>
      </c>
      <c r="R748" t="s">
        <v>6639</v>
      </c>
      <c r="S748" t="s">
        <v>6640</v>
      </c>
      <c r="T748" t="s">
        <v>6641</v>
      </c>
      <c r="U748" t="s">
        <v>6642</v>
      </c>
      <c r="V748" t="s">
        <v>6643</v>
      </c>
    </row>
    <row r="749" spans="1:22">
      <c r="A749" t="s">
        <v>6644</v>
      </c>
      <c r="B749" t="s">
        <v>6645</v>
      </c>
      <c r="C749" t="str">
        <f>PROPER(Table2[[#This Row],[product_name_old]])</f>
        <v>3M Post-It Sticky Note Cube, 200 Sheets (4 Colors X 50 Sheets) | 3" X 3" Size | For Notes, Reminders, Study, School And Organizing</v>
      </c>
      <c r="D749" s="14" t="s">
        <v>5565</v>
      </c>
      <c r="E749">
        <v>90</v>
      </c>
      <c r="F749">
        <v>175</v>
      </c>
      <c r="G749" s="2" t="str">
        <f>IF(E749&lt;200,"&lt;₹200",IF(E749&lt;=500,"₹200-₹500","&gt;₹500"))</f>
        <v>&lt;₹200</v>
      </c>
      <c r="H749" s="2">
        <f>IF(I749&gt;=50%,1,0)</f>
        <v>0</v>
      </c>
      <c r="I749" s="1">
        <v>0.49</v>
      </c>
      <c r="J749" s="1">
        <f>(K749)+(M749/1000)</f>
        <v>11.829000000000001</v>
      </c>
      <c r="K749">
        <v>4.4000000000000004</v>
      </c>
      <c r="L749">
        <f>IF(Table2[[#This Row],[rating_count]]&lt;1000,1,0)</f>
        <v>0</v>
      </c>
      <c r="M749" s="4">
        <v>7429</v>
      </c>
      <c r="N749" s="4">
        <f>PRODUCT(F749,M749)</f>
        <v>1300075</v>
      </c>
      <c r="O749" t="s">
        <v>6646</v>
      </c>
      <c r="P749" t="s">
        <v>6647</v>
      </c>
      <c r="Q749" t="s">
        <v>6648</v>
      </c>
      <c r="R749" t="s">
        <v>6649</v>
      </c>
      <c r="S749" t="s">
        <v>6650</v>
      </c>
      <c r="T749" t="s">
        <v>6651</v>
      </c>
      <c r="U749" t="s">
        <v>6652</v>
      </c>
      <c r="V749" t="s">
        <v>6653</v>
      </c>
    </row>
    <row r="750" spans="1:22">
      <c r="A750" t="s">
        <v>6654</v>
      </c>
      <c r="B750" t="s">
        <v>6655</v>
      </c>
      <c r="C750" t="str">
        <f>PROPER(Table2[[#This Row],[product_name_old]])</f>
        <v>Ofixo Multi-Purpose Laptop Table/Study Table/Bed Table/Foldable And Portable Wooden/Writing Desk (Wooden)</v>
      </c>
      <c r="D750" s="14" t="s">
        <v>4772</v>
      </c>
      <c r="E750">
        <v>599</v>
      </c>
      <c r="F750">
        <v>599</v>
      </c>
      <c r="G750" s="2" t="str">
        <f>IF(E750&lt;200,"&lt;₹200",IF(E750&lt;=500,"₹200-₹500","&gt;₹500"))</f>
        <v>&gt;₹500</v>
      </c>
      <c r="H750" s="2">
        <f>IF(I750&gt;=50%,1,0)</f>
        <v>0</v>
      </c>
      <c r="I750" s="1">
        <v>0</v>
      </c>
      <c r="J750" s="1">
        <f>(K750)+(M750/1000)</f>
        <v>30.422999999999998</v>
      </c>
      <c r="K750">
        <v>4</v>
      </c>
      <c r="L750">
        <f>IF(Table2[[#This Row],[rating_count]]&lt;1000,1,0)</f>
        <v>0</v>
      </c>
      <c r="M750" s="4">
        <v>26423</v>
      </c>
      <c r="N750" s="4">
        <f>PRODUCT(F750,M750)</f>
        <v>15827377</v>
      </c>
      <c r="O750" t="s">
        <v>6656</v>
      </c>
      <c r="P750" t="s">
        <v>6657</v>
      </c>
      <c r="Q750" t="s">
        <v>6658</v>
      </c>
      <c r="R750" t="s">
        <v>6659</v>
      </c>
      <c r="S750" t="s">
        <v>6660</v>
      </c>
      <c r="T750" t="s">
        <v>6661</v>
      </c>
      <c r="U750" t="s">
        <v>6662</v>
      </c>
      <c r="V750" t="s">
        <v>6663</v>
      </c>
    </row>
    <row r="751" spans="1:22">
      <c r="A751" t="s">
        <v>6664</v>
      </c>
      <c r="B751" t="s">
        <v>6665</v>
      </c>
      <c r="C751" t="str">
        <f>PROPER(Table2[[#This Row],[product_name_old]])</f>
        <v>Fire-Boltt Ninja Calling 1.69" Bluetooth Calling Smart Watch, Dial Pad, Speaker, Ai Voice Assistant With 450 Nits Peak Brightness, Wrist Gaming &amp; 100+ Watch Faces With Spo2, Hr, Multiple Sports Mode</v>
      </c>
      <c r="D751" s="14" t="s">
        <v>2919</v>
      </c>
      <c r="E751" s="2">
        <v>1999</v>
      </c>
      <c r="F751" s="2">
        <v>7999</v>
      </c>
      <c r="G751" s="2" t="str">
        <f>IF(E751&lt;200,"&lt;₹200",IF(E751&lt;=500,"₹200-₹500","&gt;₹500"))</f>
        <v>&gt;₹500</v>
      </c>
      <c r="H751" s="2">
        <f>IF(I751&gt;=50%,1,0)</f>
        <v>1</v>
      </c>
      <c r="I751" s="1">
        <v>0.75</v>
      </c>
      <c r="J751" s="1">
        <f>(K751)+(M751/1000)</f>
        <v>35.505000000000003</v>
      </c>
      <c r="K751">
        <v>4.2</v>
      </c>
      <c r="L751">
        <f>IF(Table2[[#This Row],[rating_count]]&lt;1000,1,0)</f>
        <v>0</v>
      </c>
      <c r="M751" s="4">
        <v>31305</v>
      </c>
      <c r="N751" s="4">
        <f>PRODUCT(F751,M751)</f>
        <v>250408695</v>
      </c>
      <c r="O751" t="s">
        <v>6666</v>
      </c>
      <c r="P751" t="s">
        <v>6667</v>
      </c>
      <c r="Q751" t="s">
        <v>6668</v>
      </c>
      <c r="R751" t="s">
        <v>6669</v>
      </c>
      <c r="S751" t="s">
        <v>6670</v>
      </c>
      <c r="T751" t="s">
        <v>6671</v>
      </c>
      <c r="U751" t="s">
        <v>6672</v>
      </c>
      <c r="V751" t="s">
        <v>6673</v>
      </c>
    </row>
    <row r="752" spans="1:22">
      <c r="A752" t="s">
        <v>6674</v>
      </c>
      <c r="B752" t="s">
        <v>6675</v>
      </c>
      <c r="C752" t="str">
        <f>PROPER(Table2[[#This Row],[product_name_old]])</f>
        <v>Airtel Amf-311Ww Data Card (Black), 4G Hotspot Support With 2300 Mah Battery</v>
      </c>
      <c r="D752" s="14" t="s">
        <v>6676</v>
      </c>
      <c r="E752" s="2">
        <v>2099</v>
      </c>
      <c r="F752" s="2">
        <v>3250</v>
      </c>
      <c r="G752" s="2" t="str">
        <f>IF(E752&lt;200,"&lt;₹200",IF(E752&lt;=500,"₹200-₹500","&gt;₹500"))</f>
        <v>&gt;₹500</v>
      </c>
      <c r="H752" s="2">
        <f>IF(I752&gt;=50%,1,0)</f>
        <v>0</v>
      </c>
      <c r="I752" s="1">
        <v>0.35</v>
      </c>
      <c r="J752" s="1">
        <f>(K752)+(M752/1000)</f>
        <v>15.012999999999998</v>
      </c>
      <c r="K752">
        <v>3.8</v>
      </c>
      <c r="L752">
        <f>IF(Table2[[#This Row],[rating_count]]&lt;1000,1,0)</f>
        <v>0</v>
      </c>
      <c r="M752" s="4">
        <v>11213</v>
      </c>
      <c r="N752" s="4">
        <f>PRODUCT(F752,M752)</f>
        <v>36442250</v>
      </c>
      <c r="O752" t="s">
        <v>6677</v>
      </c>
      <c r="P752" t="s">
        <v>6678</v>
      </c>
      <c r="Q752" t="s">
        <v>6679</v>
      </c>
      <c r="R752" t="s">
        <v>6680</v>
      </c>
      <c r="S752" t="s">
        <v>6681</v>
      </c>
      <c r="T752" t="s">
        <v>6682</v>
      </c>
      <c r="U752" t="s">
        <v>6683</v>
      </c>
      <c r="V752" t="s">
        <v>6684</v>
      </c>
    </row>
    <row r="753" spans="1:22">
      <c r="A753" t="s">
        <v>6685</v>
      </c>
      <c r="B753" t="s">
        <v>6686</v>
      </c>
      <c r="C753" t="str">
        <f>PROPER(Table2[[#This Row],[product_name_old]])</f>
        <v>Gizga Essentials Laptop Power Cable Cord- 3 Pin Adapter Isi Certified(1 Meter/3.3 Feet)</v>
      </c>
      <c r="D753" s="14" t="s">
        <v>6687</v>
      </c>
      <c r="E753">
        <v>179</v>
      </c>
      <c r="F753">
        <v>499</v>
      </c>
      <c r="G753" s="2" t="str">
        <f>IF(E753&lt;200,"&lt;₹200",IF(E753&lt;=500,"₹200-₹500","&gt;₹500"))</f>
        <v>&lt;₹200</v>
      </c>
      <c r="H753" s="2">
        <f>IF(I753&gt;=50%,1,0)</f>
        <v>1</v>
      </c>
      <c r="I753" s="1">
        <v>0.64</v>
      </c>
      <c r="J753" s="1">
        <f>(K753)+(M753/1000)</f>
        <v>14.273999999999999</v>
      </c>
      <c r="K753">
        <v>4.0999999999999996</v>
      </c>
      <c r="L753">
        <f>IF(Table2[[#This Row],[rating_count]]&lt;1000,1,0)</f>
        <v>0</v>
      </c>
      <c r="M753" s="4">
        <v>10174</v>
      </c>
      <c r="N753" s="4">
        <f>PRODUCT(F753,M753)</f>
        <v>5076826</v>
      </c>
      <c r="O753" t="s">
        <v>6688</v>
      </c>
      <c r="P753" t="s">
        <v>6689</v>
      </c>
      <c r="Q753" t="s">
        <v>6690</v>
      </c>
      <c r="R753" t="s">
        <v>6691</v>
      </c>
      <c r="S753" t="s">
        <v>6692</v>
      </c>
      <c r="T753" t="s">
        <v>6693</v>
      </c>
      <c r="U753" t="s">
        <v>6694</v>
      </c>
      <c r="V753" t="s">
        <v>6695</v>
      </c>
    </row>
    <row r="754" spans="1:22">
      <c r="A754" t="s">
        <v>6696</v>
      </c>
      <c r="B754" t="s">
        <v>6697</v>
      </c>
      <c r="C754" t="str">
        <f>PROPER(Table2[[#This Row],[product_name_old]])</f>
        <v>Logitech Mk270R Usb Wireless Keyboard And Mouse Set For Windows, 2.4 Ghz Wireless, Spill-Resistant Design, 8 Multimedia &amp; Shortcut Keys, 2-Year Battery Life, Pc/Laptop- Black</v>
      </c>
      <c r="D754" s="14" t="s">
        <v>4968</v>
      </c>
      <c r="E754" s="2">
        <v>1345</v>
      </c>
      <c r="F754" s="2">
        <v>2295</v>
      </c>
      <c r="G754" s="2" t="str">
        <f>IF(E754&lt;200,"&lt;₹200",IF(E754&lt;=500,"₹200-₹500","&gt;₹500"))</f>
        <v>&gt;₹500</v>
      </c>
      <c r="H754" s="2">
        <f>IF(I754&gt;=50%,1,0)</f>
        <v>0</v>
      </c>
      <c r="I754" s="1">
        <v>0.41</v>
      </c>
      <c r="J754" s="1">
        <f>(K754)+(M754/1000)</f>
        <v>21.613</v>
      </c>
      <c r="K754">
        <v>4.2</v>
      </c>
      <c r="L754">
        <f>IF(Table2[[#This Row],[rating_count]]&lt;1000,1,0)</f>
        <v>0</v>
      </c>
      <c r="M754" s="4">
        <v>17413</v>
      </c>
      <c r="N754" s="4">
        <f>PRODUCT(F754,M754)</f>
        <v>39962835</v>
      </c>
      <c r="O754" t="s">
        <v>6698</v>
      </c>
      <c r="P754" t="s">
        <v>6699</v>
      </c>
      <c r="Q754" t="s">
        <v>6700</v>
      </c>
      <c r="R754" t="s">
        <v>6701</v>
      </c>
      <c r="S754" t="s">
        <v>6702</v>
      </c>
      <c r="T754" t="s">
        <v>6703</v>
      </c>
      <c r="U754" t="s">
        <v>6704</v>
      </c>
      <c r="V754" t="s">
        <v>6705</v>
      </c>
    </row>
    <row r="755" spans="1:22">
      <c r="A755" t="s">
        <v>6706</v>
      </c>
      <c r="B755" t="s">
        <v>6707</v>
      </c>
      <c r="C755" t="str">
        <f>PROPER(Table2[[#This Row],[product_name_old]])</f>
        <v>Digitek¬Æ (Dtr-200Mt) (18 Cm) Portable &amp; Flexible Mini Tripod With Mobile Holder &amp; 360 Degree Ball Head, For Smart Phones, Compact Cameras, Gopro, Maximum Operating Height: 7.87 Inch, Maximum Load Upto: 1 Kgs</v>
      </c>
      <c r="D755" s="14" t="s">
        <v>5093</v>
      </c>
      <c r="E755">
        <v>349</v>
      </c>
      <c r="F755">
        <v>995</v>
      </c>
      <c r="G755" s="2" t="str">
        <f>IF(E755&lt;200,"&lt;₹200",IF(E755&lt;=500,"₹200-₹500","&gt;₹500"))</f>
        <v>₹200-₹500</v>
      </c>
      <c r="H755" s="2">
        <f>IF(I755&gt;=50%,1,0)</f>
        <v>1</v>
      </c>
      <c r="I755" s="1">
        <v>0.65</v>
      </c>
      <c r="J755" s="1">
        <f>(K755)+(M755/1000)</f>
        <v>10.876000000000001</v>
      </c>
      <c r="K755">
        <v>4.2</v>
      </c>
      <c r="L755">
        <f>IF(Table2[[#This Row],[rating_count]]&lt;1000,1,0)</f>
        <v>0</v>
      </c>
      <c r="M755" s="4">
        <v>6676</v>
      </c>
      <c r="N755" s="4">
        <f>PRODUCT(F755,M755)</f>
        <v>6642620</v>
      </c>
      <c r="O755" t="s">
        <v>6708</v>
      </c>
      <c r="P755" t="s">
        <v>6709</v>
      </c>
      <c r="Q755" t="s">
        <v>6710</v>
      </c>
      <c r="R755" t="s">
        <v>6711</v>
      </c>
      <c r="S755" t="s">
        <v>6712</v>
      </c>
      <c r="T755" t="s">
        <v>6713</v>
      </c>
      <c r="U755" t="s">
        <v>6714</v>
      </c>
      <c r="V755" t="s">
        <v>6715</v>
      </c>
    </row>
    <row r="756" spans="1:22">
      <c r="A756" t="s">
        <v>6716</v>
      </c>
      <c r="B756" t="s">
        <v>6717</v>
      </c>
      <c r="C756" t="str">
        <f>PROPER(Table2[[#This Row],[product_name_old]])</f>
        <v>Fedus Cat6 Ethernet Cable, 10 Meter High Speed 550Mhz / 10 Gigabit Speed Utp Lan Cable, Network Cable Internet Cable Rj45 Cable Lan Wire, Patch Computer Cord Gigabit Category 6 Wires For Modem, Router</v>
      </c>
      <c r="D756" s="14" t="s">
        <v>6128</v>
      </c>
      <c r="E756">
        <v>287</v>
      </c>
      <c r="F756">
        <v>499</v>
      </c>
      <c r="G756" s="2" t="str">
        <f>IF(E756&lt;200,"&lt;₹200",IF(E756&lt;=500,"₹200-₹500","&gt;₹500"))</f>
        <v>₹200-₹500</v>
      </c>
      <c r="H756" s="2">
        <f>IF(I756&gt;=50%,1,0)</f>
        <v>0</v>
      </c>
      <c r="I756" s="1">
        <v>0.42</v>
      </c>
      <c r="J756" s="1">
        <f>(K756)+(M756/1000)</f>
        <v>12.476000000000001</v>
      </c>
      <c r="K756">
        <v>4.4000000000000004</v>
      </c>
      <c r="L756">
        <f>IF(Table2[[#This Row],[rating_count]]&lt;1000,1,0)</f>
        <v>0</v>
      </c>
      <c r="M756" s="4">
        <v>8076</v>
      </c>
      <c r="N756" s="4">
        <f>PRODUCT(F756,M756)</f>
        <v>4029924</v>
      </c>
      <c r="O756" t="s">
        <v>6718</v>
      </c>
      <c r="P756" t="s">
        <v>6719</v>
      </c>
      <c r="Q756" t="s">
        <v>6720</v>
      </c>
      <c r="R756" t="s">
        <v>6721</v>
      </c>
      <c r="S756" t="s">
        <v>6722</v>
      </c>
      <c r="T756" t="s">
        <v>6723</v>
      </c>
      <c r="U756" t="s">
        <v>6724</v>
      </c>
      <c r="V756" t="s">
        <v>6725</v>
      </c>
    </row>
    <row r="757" spans="1:22">
      <c r="A757" t="s">
        <v>6726</v>
      </c>
      <c r="B757" t="s">
        <v>6727</v>
      </c>
      <c r="C757" t="str">
        <f>PROPER(Table2[[#This Row],[product_name_old]])</f>
        <v>Kingston Datatraveler Exodia Dtx/32 Gb Pen Drive Usb 3.2 Gen 1 (Multicolor)</v>
      </c>
      <c r="D757" s="14" t="s">
        <v>4730</v>
      </c>
      <c r="E757">
        <v>349</v>
      </c>
      <c r="F757">
        <v>450</v>
      </c>
      <c r="G757" s="2" t="str">
        <f>IF(E757&lt;200,"&lt;₹200",IF(E757&lt;=500,"₹200-₹500","&gt;₹500"))</f>
        <v>₹200-₹500</v>
      </c>
      <c r="H757" s="2">
        <f>IF(I757&gt;=50%,1,0)</f>
        <v>0</v>
      </c>
      <c r="I757" s="1">
        <v>0.22</v>
      </c>
      <c r="J757" s="1">
        <f>(K757)+(M757/1000)</f>
        <v>22.756</v>
      </c>
      <c r="K757">
        <v>4.0999999999999996</v>
      </c>
      <c r="L757">
        <f>IF(Table2[[#This Row],[rating_count]]&lt;1000,1,0)</f>
        <v>0</v>
      </c>
      <c r="M757" s="4">
        <v>18656</v>
      </c>
      <c r="N757" s="4">
        <f>PRODUCT(F757,M757)</f>
        <v>8395200</v>
      </c>
      <c r="O757" t="s">
        <v>6728</v>
      </c>
      <c r="P757" t="s">
        <v>6729</v>
      </c>
      <c r="Q757" t="s">
        <v>6730</v>
      </c>
      <c r="R757" t="s">
        <v>6731</v>
      </c>
      <c r="S757" t="s">
        <v>6732</v>
      </c>
      <c r="T757" t="s">
        <v>6733</v>
      </c>
      <c r="U757" t="s">
        <v>6734</v>
      </c>
      <c r="V757" t="s">
        <v>6735</v>
      </c>
    </row>
    <row r="758" spans="1:22">
      <c r="A758" t="s">
        <v>6736</v>
      </c>
      <c r="B758" t="s">
        <v>6737</v>
      </c>
      <c r="C758" t="str">
        <f>PROPER(Table2[[#This Row],[product_name_old]])</f>
        <v>Duracell Rechargeable Aa 2500Mah Batteries, 4 Pcs</v>
      </c>
      <c r="D758" s="14" t="s">
        <v>4915</v>
      </c>
      <c r="E758">
        <v>879</v>
      </c>
      <c r="F758" s="2">
        <v>1109</v>
      </c>
      <c r="G758" s="2" t="str">
        <f>IF(E758&lt;200,"&lt;₹200",IF(E758&lt;=500,"₹200-₹500","&gt;₹500"))</f>
        <v>&gt;₹500</v>
      </c>
      <c r="H758" s="2">
        <f>IF(I758&gt;=50%,1,0)</f>
        <v>0</v>
      </c>
      <c r="I758" s="1">
        <v>0.21</v>
      </c>
      <c r="J758" s="1">
        <f>(K758)+(M758/1000)</f>
        <v>35.999000000000002</v>
      </c>
      <c r="K758">
        <v>4.4000000000000004</v>
      </c>
      <c r="L758">
        <f>IF(Table2[[#This Row],[rating_count]]&lt;1000,1,0)</f>
        <v>0</v>
      </c>
      <c r="M758" s="4">
        <v>31599</v>
      </c>
      <c r="N758" s="4">
        <f>PRODUCT(F758,M758)</f>
        <v>35043291</v>
      </c>
      <c r="O758" t="s">
        <v>6738</v>
      </c>
      <c r="P758" t="s">
        <v>6739</v>
      </c>
      <c r="Q758" t="s">
        <v>6740</v>
      </c>
      <c r="R758" t="s">
        <v>6741</v>
      </c>
      <c r="S758" t="s">
        <v>6742</v>
      </c>
      <c r="T758" t="s">
        <v>6743</v>
      </c>
      <c r="U758" t="s">
        <v>6744</v>
      </c>
      <c r="V758" t="s">
        <v>6745</v>
      </c>
    </row>
    <row r="759" spans="1:22">
      <c r="A759" t="s">
        <v>6746</v>
      </c>
      <c r="B759" t="s">
        <v>6747</v>
      </c>
      <c r="C759" t="str">
        <f>PROPER(Table2[[#This Row],[product_name_old]])</f>
        <v>Envie¬Æ (Aa10004Plni-Cd) Aa Rechargeable Batteries, Low Self Discharge, Aa 1000Mah Ni-Cd (Pack Of 4)</v>
      </c>
      <c r="D759" s="14" t="s">
        <v>5471</v>
      </c>
      <c r="E759">
        <v>250</v>
      </c>
      <c r="F759">
        <v>250</v>
      </c>
      <c r="G759" s="2" t="str">
        <f>IF(E759&lt;200,"&lt;₹200",IF(E759&lt;=500,"₹200-₹500","&gt;₹500"))</f>
        <v>₹200-₹500</v>
      </c>
      <c r="H759" s="2">
        <f>IF(I759&gt;=50%,1,0)</f>
        <v>0</v>
      </c>
      <c r="I759" s="1">
        <v>0</v>
      </c>
      <c r="J759" s="1">
        <f>(K759)+(M759/1000)</f>
        <v>17.870999999999999</v>
      </c>
      <c r="K759">
        <v>3.9</v>
      </c>
      <c r="L759">
        <f>IF(Table2[[#This Row],[rating_count]]&lt;1000,1,0)</f>
        <v>0</v>
      </c>
      <c r="M759" s="4">
        <v>13971</v>
      </c>
      <c r="N759" s="4">
        <f>PRODUCT(F759,M759)</f>
        <v>3492750</v>
      </c>
      <c r="O759" t="s">
        <v>6748</v>
      </c>
      <c r="P759" t="s">
        <v>6749</v>
      </c>
      <c r="Q759" t="s">
        <v>6750</v>
      </c>
      <c r="R759" t="s">
        <v>6751</v>
      </c>
      <c r="S759" t="s">
        <v>6752</v>
      </c>
      <c r="T759" t="s">
        <v>12758</v>
      </c>
      <c r="U759" t="s">
        <v>6753</v>
      </c>
      <c r="V759" t="s">
        <v>6754</v>
      </c>
    </row>
    <row r="760" spans="1:22">
      <c r="A760" t="s">
        <v>6755</v>
      </c>
      <c r="B760" t="s">
        <v>6756</v>
      </c>
      <c r="C760" t="str">
        <f>PROPER(Table2[[#This Row],[product_name_old]])</f>
        <v>Zebronics Zeb-Buds 30 3.5Mm Stereo Wired In Ear Earphones With Mic For Calling, Volume Control, Multifunction Button, 14Mm Drivers, Stylish Eartip,1.2 Meter Durable Cable And Lightweight Design(Red)</v>
      </c>
      <c r="D760" s="14" t="s">
        <v>3037</v>
      </c>
      <c r="E760">
        <v>199</v>
      </c>
      <c r="F760">
        <v>499</v>
      </c>
      <c r="G760" s="2" t="str">
        <f>IF(E760&lt;200,"&lt;₹200",IF(E760&lt;=500,"₹200-₹500","&gt;₹500"))</f>
        <v>&lt;₹200</v>
      </c>
      <c r="H760" s="2">
        <f>IF(I760&gt;=50%,1,0)</f>
        <v>1</v>
      </c>
      <c r="I760" s="1">
        <v>0.6</v>
      </c>
      <c r="J760" s="1">
        <f>(K760)+(M760/1000)</f>
        <v>6.0920000000000005</v>
      </c>
      <c r="K760">
        <v>3.6</v>
      </c>
      <c r="L760">
        <f>IF(Table2[[#This Row],[rating_count]]&lt;1000,1,0)</f>
        <v>0</v>
      </c>
      <c r="M760" s="4">
        <v>2492</v>
      </c>
      <c r="N760" s="4">
        <f>PRODUCT(F760,M760)</f>
        <v>1243508</v>
      </c>
      <c r="O760" t="s">
        <v>6757</v>
      </c>
      <c r="P760" t="s">
        <v>6758</v>
      </c>
      <c r="Q760" t="s">
        <v>6759</v>
      </c>
      <c r="R760" t="s">
        <v>6760</v>
      </c>
      <c r="S760" t="s">
        <v>6761</v>
      </c>
      <c r="T760" t="s">
        <v>6762</v>
      </c>
      <c r="U760" t="s">
        <v>6763</v>
      </c>
      <c r="V760" t="s">
        <v>6764</v>
      </c>
    </row>
    <row r="761" spans="1:22">
      <c r="A761" t="s">
        <v>6765</v>
      </c>
      <c r="B761" t="s">
        <v>6766</v>
      </c>
      <c r="C761" t="str">
        <f>PROPER(Table2[[#This Row],[product_name_old]])</f>
        <v>Lapster Accessories Power Cable Cord 2 Pin Laptop Adapter And Tape Recorder 1.5M</v>
      </c>
      <c r="D761" s="14" t="s">
        <v>6687</v>
      </c>
      <c r="E761">
        <v>149</v>
      </c>
      <c r="F761">
        <v>999</v>
      </c>
      <c r="G761" s="2" t="str">
        <f>IF(E761&lt;200,"&lt;₹200",IF(E761&lt;=500,"₹200-₹500","&gt;₹500"))</f>
        <v>&lt;₹200</v>
      </c>
      <c r="H761" s="2">
        <f>IF(I761&gt;=50%,1,0)</f>
        <v>1</v>
      </c>
      <c r="I761" s="1">
        <v>0.85</v>
      </c>
      <c r="J761" s="1">
        <f>(K761)+(M761/1000)</f>
        <v>6.0229999999999997</v>
      </c>
      <c r="K761">
        <v>3.5</v>
      </c>
      <c r="L761">
        <f>IF(Table2[[#This Row],[rating_count]]&lt;1000,1,0)</f>
        <v>0</v>
      </c>
      <c r="M761" s="4">
        <v>2523</v>
      </c>
      <c r="N761" s="4">
        <f>PRODUCT(F761,M761)</f>
        <v>2520477</v>
      </c>
      <c r="O761" t="s">
        <v>6767</v>
      </c>
      <c r="P761" t="s">
        <v>6768</v>
      </c>
      <c r="Q761" t="s">
        <v>6769</v>
      </c>
      <c r="R761" t="s">
        <v>6770</v>
      </c>
      <c r="S761" t="s">
        <v>6771</v>
      </c>
      <c r="T761" t="s">
        <v>6772</v>
      </c>
      <c r="U761" t="s">
        <v>6773</v>
      </c>
      <c r="V761" t="s">
        <v>6774</v>
      </c>
    </row>
    <row r="762" spans="1:22">
      <c r="A762" t="s">
        <v>6775</v>
      </c>
      <c r="B762" t="s">
        <v>6776</v>
      </c>
      <c r="C762" t="str">
        <f>PROPER(Table2[[#This Row],[product_name_old]])</f>
        <v>Portronics Ruffpad 12E Re-Writable Lcd Writing Pad With 30.4Cm (12 Inch) Writing Area, Single Tap Erase, Smart Lock, Long Battery Life, India'S First Notepad To Save And Share Your Child'S First Creatives Via Ruffpad App On Your Smartphone(Black)</v>
      </c>
      <c r="D762" s="14" t="s">
        <v>4752</v>
      </c>
      <c r="E762">
        <v>469</v>
      </c>
      <c r="F762" s="2">
        <v>1499</v>
      </c>
      <c r="G762" s="2" t="str">
        <f>IF(E762&lt;200,"&lt;₹200",IF(E762&lt;=500,"₹200-₹500","&gt;₹500"))</f>
        <v>₹200-₹500</v>
      </c>
      <c r="H762" s="2">
        <f>IF(I762&gt;=50%,1,0)</f>
        <v>1</v>
      </c>
      <c r="I762" s="1">
        <v>0.69</v>
      </c>
      <c r="J762" s="1">
        <f>(K762)+(M762/1000)</f>
        <v>4.452</v>
      </c>
      <c r="K762">
        <v>4.0999999999999996</v>
      </c>
      <c r="L762">
        <f>IF(Table2[[#This Row],[rating_count]]&lt;1000,1,0)</f>
        <v>1</v>
      </c>
      <c r="M762" s="4">
        <v>352</v>
      </c>
      <c r="N762" s="4">
        <f>PRODUCT(F762,M762)</f>
        <v>527648</v>
      </c>
      <c r="O762" t="s">
        <v>6777</v>
      </c>
      <c r="P762" t="s">
        <v>6778</v>
      </c>
      <c r="Q762" t="s">
        <v>6779</v>
      </c>
      <c r="R762" t="s">
        <v>6780</v>
      </c>
      <c r="S762" t="s">
        <v>6781</v>
      </c>
      <c r="T762" t="s">
        <v>6782</v>
      </c>
      <c r="U762" t="s">
        <v>6783</v>
      </c>
      <c r="V762" t="s">
        <v>6784</v>
      </c>
    </row>
    <row r="763" spans="1:22">
      <c r="A763" t="s">
        <v>6785</v>
      </c>
      <c r="B763" t="s">
        <v>6786</v>
      </c>
      <c r="C763" t="str">
        <f>PROPER(Table2[[#This Row],[product_name_old]])</f>
        <v>Verilux¬Æ Usb C Hub Multiport Adapter- 6 In 1 Portable Aluminum Type C Hub With 4K Hdmi Output, Usb 2.0/3.0 Ports, Sd/Micro Sd Card Reader Compatible For Macbook Pro 2016-2020, Macbook Air 2018-2020, Type-C Devices</v>
      </c>
      <c r="D763" s="14" t="s">
        <v>5897</v>
      </c>
      <c r="E763" s="2">
        <v>1187</v>
      </c>
      <c r="F763" s="2">
        <v>1929</v>
      </c>
      <c r="G763" s="2" t="str">
        <f>IF(E763&lt;200,"&lt;₹200",IF(E763&lt;=500,"₹200-₹500","&gt;₹500"))</f>
        <v>&gt;₹500</v>
      </c>
      <c r="H763" s="2">
        <f>IF(I763&gt;=50%,1,0)</f>
        <v>0</v>
      </c>
      <c r="I763" s="1">
        <v>0.38</v>
      </c>
      <c r="J763" s="1">
        <f>(K763)+(M763/1000)</f>
        <v>5.7619999999999996</v>
      </c>
      <c r="K763">
        <v>4.0999999999999996</v>
      </c>
      <c r="L763">
        <f>IF(Table2[[#This Row],[rating_count]]&lt;1000,1,0)</f>
        <v>0</v>
      </c>
      <c r="M763" s="4">
        <v>1662</v>
      </c>
      <c r="N763" s="4">
        <f>PRODUCT(F763,M763)</f>
        <v>3205998</v>
      </c>
      <c r="O763" t="s">
        <v>6787</v>
      </c>
      <c r="P763" t="s">
        <v>6788</v>
      </c>
      <c r="Q763" t="s">
        <v>6789</v>
      </c>
      <c r="R763" t="s">
        <v>6790</v>
      </c>
      <c r="S763" t="s">
        <v>6791</v>
      </c>
      <c r="T763" t="s">
        <v>6792</v>
      </c>
      <c r="U763" t="s">
        <v>6793</v>
      </c>
      <c r="V763" t="s">
        <v>6794</v>
      </c>
    </row>
    <row r="764" spans="1:22">
      <c r="A764" t="s">
        <v>6795</v>
      </c>
      <c r="B764" t="s">
        <v>6796</v>
      </c>
      <c r="C764" t="str">
        <f>PROPER(Table2[[#This Row],[product_name_old]])</f>
        <v>Zebronics Zeb Wonderbar 10 Usb Powered 2.0 Computer Speaker With Rgb Lights</v>
      </c>
      <c r="D764" s="14" t="s">
        <v>6797</v>
      </c>
      <c r="E764">
        <v>849</v>
      </c>
      <c r="F764" s="2">
        <v>1499</v>
      </c>
      <c r="G764" s="2" t="str">
        <f>IF(E764&lt;200,"&lt;₹200",IF(E764&lt;=500,"₹200-₹500","&gt;₹500"))</f>
        <v>&gt;₹500</v>
      </c>
      <c r="H764" s="2">
        <f>IF(I764&gt;=50%,1,0)</f>
        <v>0</v>
      </c>
      <c r="I764" s="1">
        <v>0.43</v>
      </c>
      <c r="J764" s="1">
        <f>(K764)+(M764/1000)</f>
        <v>11.352</v>
      </c>
      <c r="K764">
        <v>4</v>
      </c>
      <c r="L764">
        <f>IF(Table2[[#This Row],[rating_count]]&lt;1000,1,0)</f>
        <v>0</v>
      </c>
      <c r="M764" s="4">
        <v>7352</v>
      </c>
      <c r="N764" s="4">
        <f>PRODUCT(F764,M764)</f>
        <v>11020648</v>
      </c>
      <c r="O764" t="s">
        <v>6798</v>
      </c>
      <c r="P764" t="s">
        <v>6799</v>
      </c>
      <c r="Q764" t="s">
        <v>6800</v>
      </c>
      <c r="R764" t="s">
        <v>6801</v>
      </c>
      <c r="S764" t="s">
        <v>6802</v>
      </c>
      <c r="T764" t="s">
        <v>6803</v>
      </c>
      <c r="U764" t="s">
        <v>6804</v>
      </c>
      <c r="V764" t="s">
        <v>6805</v>
      </c>
    </row>
    <row r="765" spans="1:22">
      <c r="A765" t="s">
        <v>6806</v>
      </c>
      <c r="B765" t="s">
        <v>6807</v>
      </c>
      <c r="C765" t="str">
        <f>PROPER(Table2[[#This Row],[product_name_old]])</f>
        <v>Hp Wired Mouse 100 With 1600 Dpi Optical Sensor, Usb Plug-And -Play,Ambidextrous Design, Built-In Scrolling And 3 Handy Buttons. 3-Years Warranty (6Vy96Aa)</v>
      </c>
      <c r="D765" s="14" t="s">
        <v>4741</v>
      </c>
      <c r="E765">
        <v>328</v>
      </c>
      <c r="F765">
        <v>399</v>
      </c>
      <c r="G765" s="2" t="str">
        <f>IF(E765&lt;200,"&lt;₹200",IF(E765&lt;=500,"₹200-₹500","&gt;₹500"))</f>
        <v>₹200-₹500</v>
      </c>
      <c r="H765" s="2">
        <f>IF(I765&gt;=50%,1,0)</f>
        <v>0</v>
      </c>
      <c r="I765" s="1">
        <v>0.18</v>
      </c>
      <c r="J765" s="1">
        <f>(K765)+(M765/1000)</f>
        <v>7.5409999999999995</v>
      </c>
      <c r="K765">
        <v>4.0999999999999996</v>
      </c>
      <c r="L765">
        <f>IF(Table2[[#This Row],[rating_count]]&lt;1000,1,0)</f>
        <v>0</v>
      </c>
      <c r="M765" s="4">
        <v>3441</v>
      </c>
      <c r="N765" s="4">
        <f>PRODUCT(F765,M765)</f>
        <v>1372959</v>
      </c>
      <c r="O765" t="s">
        <v>6808</v>
      </c>
      <c r="P765" t="s">
        <v>6809</v>
      </c>
      <c r="Q765" t="s">
        <v>6810</v>
      </c>
      <c r="R765" t="s">
        <v>6811</v>
      </c>
      <c r="S765" t="s">
        <v>6812</v>
      </c>
      <c r="T765" t="s">
        <v>6813</v>
      </c>
      <c r="U765" t="s">
        <v>6814</v>
      </c>
      <c r="V765" t="s">
        <v>6815</v>
      </c>
    </row>
    <row r="766" spans="1:22">
      <c r="A766" t="s">
        <v>6816</v>
      </c>
      <c r="B766" t="s">
        <v>6817</v>
      </c>
      <c r="C766" t="str">
        <f>PROPER(Table2[[#This Row],[product_name_old]])</f>
        <v>Anjaney Enterprise Smart Multipurpose Foldable Laptop Table With Cup Holder, Study Table, Bed Table, Breakfast Table, Foldable And Portable/Ergonomic &amp; Rounded Edges/Non-Slip (Black)</v>
      </c>
      <c r="D766" s="14" t="s">
        <v>4772</v>
      </c>
      <c r="E766">
        <v>269</v>
      </c>
      <c r="F766">
        <v>699</v>
      </c>
      <c r="G766" s="2" t="str">
        <f>IF(E766&lt;200,"&lt;₹200",IF(E766&lt;=500,"₹200-₹500","&gt;₹500"))</f>
        <v>₹200-₹500</v>
      </c>
      <c r="H766" s="2">
        <f>IF(I766&gt;=50%,1,0)</f>
        <v>1</v>
      </c>
      <c r="I766" s="1">
        <v>0.62</v>
      </c>
      <c r="J766" s="1">
        <f>(K766)+(M766/1000)</f>
        <v>4.093</v>
      </c>
      <c r="K766">
        <v>4</v>
      </c>
      <c r="L766">
        <f>IF(Table2[[#This Row],[rating_count]]&lt;1000,1,0)</f>
        <v>1</v>
      </c>
      <c r="M766" s="4">
        <v>93</v>
      </c>
      <c r="N766" s="4">
        <f>PRODUCT(F766,M766)</f>
        <v>65007</v>
      </c>
      <c r="O766" t="s">
        <v>6818</v>
      </c>
      <c r="P766" t="s">
        <v>6819</v>
      </c>
      <c r="Q766" t="s">
        <v>6820</v>
      </c>
      <c r="R766" t="s">
        <v>6821</v>
      </c>
      <c r="S766" t="s">
        <v>6822</v>
      </c>
      <c r="T766" t="s">
        <v>6823</v>
      </c>
      <c r="U766" t="s">
        <v>6824</v>
      </c>
      <c r="V766" t="s">
        <v>6825</v>
      </c>
    </row>
    <row r="767" spans="1:22">
      <c r="A767" t="s">
        <v>6826</v>
      </c>
      <c r="B767" t="s">
        <v>6827</v>
      </c>
      <c r="C767" t="str">
        <f>PROPER(Table2[[#This Row],[product_name_old]])</f>
        <v>Envie Ecr-20 Charger For Aa &amp; Aaa Rechargeable Batteries</v>
      </c>
      <c r="D767" s="14" t="s">
        <v>6828</v>
      </c>
      <c r="E767">
        <v>299</v>
      </c>
      <c r="F767">
        <v>400</v>
      </c>
      <c r="G767" s="2" t="str">
        <f>IF(E767&lt;200,"&lt;₹200",IF(E767&lt;=500,"₹200-₹500","&gt;₹500"))</f>
        <v>₹200-₹500</v>
      </c>
      <c r="H767" s="2">
        <f>IF(I767&gt;=50%,1,0)</f>
        <v>0</v>
      </c>
      <c r="I767" s="1">
        <v>0.25</v>
      </c>
      <c r="J767" s="1">
        <f>(K767)+(M767/1000)</f>
        <v>44.695</v>
      </c>
      <c r="K767">
        <v>3.8</v>
      </c>
      <c r="L767">
        <f>IF(Table2[[#This Row],[rating_count]]&lt;1000,1,0)</f>
        <v>0</v>
      </c>
      <c r="M767" s="4">
        <v>40895</v>
      </c>
      <c r="N767" s="4">
        <f>PRODUCT(F767,M767)</f>
        <v>16358000</v>
      </c>
      <c r="O767" t="s">
        <v>6829</v>
      </c>
      <c r="P767" t="s">
        <v>6830</v>
      </c>
      <c r="Q767" t="s">
        <v>6831</v>
      </c>
      <c r="R767" t="s">
        <v>6832</v>
      </c>
      <c r="S767" t="s">
        <v>6833</v>
      </c>
      <c r="T767" t="s">
        <v>6834</v>
      </c>
      <c r="U767" t="s">
        <v>6835</v>
      </c>
      <c r="V767" t="s">
        <v>6836</v>
      </c>
    </row>
    <row r="768" spans="1:22">
      <c r="A768" t="s">
        <v>6837</v>
      </c>
      <c r="B768" t="s">
        <v>6838</v>
      </c>
      <c r="C768" t="str">
        <f>PROPER(Table2[[#This Row],[product_name_old]])</f>
        <v>Proelite Faux Leather Smart Flip Case Cover For Apple Ipad 10.2" 9Th Gen (2021) / 8Th Gen / 7Th Gen With Stylus Pen, Black</v>
      </c>
      <c r="D768" s="14" t="s">
        <v>6839</v>
      </c>
      <c r="E768">
        <v>549</v>
      </c>
      <c r="F768" s="2">
        <v>1499</v>
      </c>
      <c r="G768" s="2" t="str">
        <f>IF(E768&lt;200,"&lt;₹200",IF(E768&lt;=500,"₹200-₹500","&gt;₹500"))</f>
        <v>&gt;₹500</v>
      </c>
      <c r="H768" s="2">
        <f>IF(I768&gt;=50%,1,0)</f>
        <v>1</v>
      </c>
      <c r="I768" s="1">
        <v>0.63</v>
      </c>
      <c r="J768" s="1">
        <f>(K768)+(M768/1000)</f>
        <v>15.306000000000001</v>
      </c>
      <c r="K768">
        <v>4.3</v>
      </c>
      <c r="L768">
        <f>IF(Table2[[#This Row],[rating_count]]&lt;1000,1,0)</f>
        <v>0</v>
      </c>
      <c r="M768" s="4">
        <v>11006</v>
      </c>
      <c r="N768" s="4">
        <f>PRODUCT(F768,M768)</f>
        <v>16497994</v>
      </c>
      <c r="O768" t="s">
        <v>6840</v>
      </c>
      <c r="P768" t="s">
        <v>6841</v>
      </c>
      <c r="Q768" t="s">
        <v>6842</v>
      </c>
      <c r="R768" t="s">
        <v>6843</v>
      </c>
      <c r="S768" t="s">
        <v>6844</v>
      </c>
      <c r="T768" t="s">
        <v>6845</v>
      </c>
      <c r="U768" t="s">
        <v>6846</v>
      </c>
      <c r="V768" t="s">
        <v>6847</v>
      </c>
    </row>
    <row r="769" spans="1:22">
      <c r="A769" t="s">
        <v>6848</v>
      </c>
      <c r="B769" t="s">
        <v>6849</v>
      </c>
      <c r="C769" t="str">
        <f>PROPER(Table2[[#This Row],[product_name_old]])</f>
        <v>Classmate Pulse 6 Subject Notebook - Unruled, 300 Pages, Spiral Binding, 240Mm*180Mm</v>
      </c>
      <c r="D769" s="14" t="s">
        <v>5450</v>
      </c>
      <c r="E769">
        <v>114</v>
      </c>
      <c r="F769">
        <v>120</v>
      </c>
      <c r="G769" s="2" t="str">
        <f>IF(E769&lt;200,"&lt;₹200",IF(E769&lt;=500,"₹200-₹500","&gt;₹500"))</f>
        <v>&lt;₹200</v>
      </c>
      <c r="H769" s="2">
        <f>IF(I769&gt;=50%,1,0)</f>
        <v>0</v>
      </c>
      <c r="I769" s="1">
        <v>0.05</v>
      </c>
      <c r="J769" s="1">
        <f>(K769)+(M769/1000)</f>
        <v>13.138000000000002</v>
      </c>
      <c r="K769">
        <v>4.2</v>
      </c>
      <c r="L769">
        <f>IF(Table2[[#This Row],[rating_count]]&lt;1000,1,0)</f>
        <v>0</v>
      </c>
      <c r="M769" s="4">
        <v>8938</v>
      </c>
      <c r="N769" s="4">
        <f>PRODUCT(F769,M769)</f>
        <v>1072560</v>
      </c>
      <c r="O769" t="s">
        <v>6850</v>
      </c>
      <c r="P769" t="s">
        <v>6851</v>
      </c>
      <c r="Q769" t="s">
        <v>6852</v>
      </c>
      <c r="R769" t="s">
        <v>6853</v>
      </c>
      <c r="S769" t="s">
        <v>6854</v>
      </c>
      <c r="T769" t="s">
        <v>6855</v>
      </c>
      <c r="U769" t="s">
        <v>6856</v>
      </c>
      <c r="V769" t="s">
        <v>6857</v>
      </c>
    </row>
    <row r="770" spans="1:22">
      <c r="A770" t="s">
        <v>6858</v>
      </c>
      <c r="B770" t="s">
        <v>6859</v>
      </c>
      <c r="C770" t="str">
        <f>PROPER(Table2[[#This Row],[product_name_old]])</f>
        <v>Pentonic Multicolor Ball Point Pen, Pack Of 10</v>
      </c>
      <c r="D770" s="14" t="s">
        <v>6860</v>
      </c>
      <c r="E770">
        <v>120</v>
      </c>
      <c r="F770">
        <v>120</v>
      </c>
      <c r="G770" s="2" t="str">
        <f>IF(E770&lt;200,"&lt;₹200",IF(E770&lt;=500,"₹200-₹500","&gt;₹500"))</f>
        <v>&lt;₹200</v>
      </c>
      <c r="H770" s="2">
        <f>IF(I770&gt;=50%,1,0)</f>
        <v>0</v>
      </c>
      <c r="I770" s="1">
        <v>0</v>
      </c>
      <c r="J770" s="1">
        <f>(K770)+(M770/1000)</f>
        <v>8.4079999999999995</v>
      </c>
      <c r="K770">
        <v>4.0999999999999996</v>
      </c>
      <c r="L770">
        <f>IF(Table2[[#This Row],[rating_count]]&lt;1000,1,0)</f>
        <v>0</v>
      </c>
      <c r="M770" s="4">
        <v>4308</v>
      </c>
      <c r="N770" s="4">
        <f>PRODUCT(F770,M770)</f>
        <v>516960</v>
      </c>
      <c r="O770" t="s">
        <v>6861</v>
      </c>
      <c r="P770" t="s">
        <v>6862</v>
      </c>
      <c r="Q770" t="s">
        <v>6863</v>
      </c>
      <c r="R770" t="s">
        <v>6864</v>
      </c>
      <c r="S770" t="s">
        <v>6865</v>
      </c>
      <c r="T770" t="s">
        <v>6866</v>
      </c>
      <c r="U770" t="s">
        <v>6867</v>
      </c>
      <c r="V770" t="s">
        <v>6868</v>
      </c>
    </row>
    <row r="771" spans="1:22">
      <c r="A771" t="s">
        <v>6869</v>
      </c>
      <c r="B771" t="s">
        <v>6870</v>
      </c>
      <c r="C771" t="str">
        <f>PROPER(Table2[[#This Row],[product_name_old]])</f>
        <v>Logitech Pebble M350 Wireless Mouse With Bluetooth Or Usb - Silent, Slim Computer Mouse With Quiet Click For Laptop, Notebook, Pc And Mac - Graphite</v>
      </c>
      <c r="D771" s="14" t="s">
        <v>4741</v>
      </c>
      <c r="E771" s="2">
        <v>1490</v>
      </c>
      <c r="F771" s="2">
        <v>2295</v>
      </c>
      <c r="G771" s="2" t="str">
        <f>IF(E771&lt;200,"&lt;₹200",IF(E771&lt;=500,"₹200-₹500","&gt;₹500"))</f>
        <v>&gt;₹500</v>
      </c>
      <c r="H771" s="2">
        <f>IF(I771&gt;=50%,1,0)</f>
        <v>0</v>
      </c>
      <c r="I771" s="1">
        <v>0.35</v>
      </c>
      <c r="J771" s="1">
        <f>(K771)+(M771/1000)</f>
        <v>15.251999999999999</v>
      </c>
      <c r="K771">
        <v>4.5999999999999996</v>
      </c>
      <c r="L771">
        <f>IF(Table2[[#This Row],[rating_count]]&lt;1000,1,0)</f>
        <v>0</v>
      </c>
      <c r="M771" s="4">
        <v>10652</v>
      </c>
      <c r="N771" s="4">
        <f>PRODUCT(F771,M771)</f>
        <v>24446340</v>
      </c>
      <c r="O771" t="s">
        <v>6871</v>
      </c>
      <c r="P771" t="s">
        <v>6872</v>
      </c>
      <c r="Q771" t="s">
        <v>6873</v>
      </c>
      <c r="R771" t="s">
        <v>6874</v>
      </c>
      <c r="S771" t="s">
        <v>6875</v>
      </c>
      <c r="T771" t="s">
        <v>6876</v>
      </c>
      <c r="U771" t="s">
        <v>6877</v>
      </c>
      <c r="V771" t="s">
        <v>6878</v>
      </c>
    </row>
    <row r="772" spans="1:22">
      <c r="A772" t="s">
        <v>6879</v>
      </c>
      <c r="B772" t="s">
        <v>6880</v>
      </c>
      <c r="C772" t="str">
        <f>PROPER(Table2[[#This Row],[product_name_old]])</f>
        <v>Apsara Platinum Pencils Value Pack - Pack Of 20</v>
      </c>
      <c r="D772" s="14" t="s">
        <v>6881</v>
      </c>
      <c r="E772">
        <v>99</v>
      </c>
      <c r="F772">
        <v>99</v>
      </c>
      <c r="G772" s="2" t="str">
        <f>IF(E772&lt;200,"&lt;₹200",IF(E772&lt;=500,"₹200-₹500","&gt;₹500"))</f>
        <v>&lt;₹200</v>
      </c>
      <c r="H772" s="2">
        <f>IF(I772&gt;=50%,1,0)</f>
        <v>0</v>
      </c>
      <c r="I772" s="1">
        <v>0</v>
      </c>
      <c r="J772" s="1">
        <f>(K772)+(M772/1000)</f>
        <v>9.3359999999999985</v>
      </c>
      <c r="K772">
        <v>4.3</v>
      </c>
      <c r="L772">
        <f>IF(Table2[[#This Row],[rating_count]]&lt;1000,1,0)</f>
        <v>0</v>
      </c>
      <c r="M772" s="4">
        <v>5036</v>
      </c>
      <c r="N772" s="4">
        <f>PRODUCT(F772,M772)</f>
        <v>498564</v>
      </c>
      <c r="O772" t="s">
        <v>6882</v>
      </c>
      <c r="P772" t="s">
        <v>6883</v>
      </c>
      <c r="Q772" t="s">
        <v>6884</v>
      </c>
      <c r="R772" t="s">
        <v>6885</v>
      </c>
      <c r="S772" t="s">
        <v>6886</v>
      </c>
      <c r="T772" t="s">
        <v>6887</v>
      </c>
      <c r="U772" t="s">
        <v>6888</v>
      </c>
      <c r="V772" t="s">
        <v>6889</v>
      </c>
    </row>
    <row r="773" spans="1:22">
      <c r="A773" t="s">
        <v>6890</v>
      </c>
      <c r="B773" t="s">
        <v>6891</v>
      </c>
      <c r="C773" t="str">
        <f>PROPER(Table2[[#This Row],[product_name_old]])</f>
        <v>Zebronics Zeb-Power Wired Usb Mouse, 3-Button, 1200 Dpi Optical Sensor, Plug &amp; Play, For Windows/Mac</v>
      </c>
      <c r="D773" s="14" t="s">
        <v>4741</v>
      </c>
      <c r="E773">
        <v>149</v>
      </c>
      <c r="F773">
        <v>249</v>
      </c>
      <c r="G773" s="2" t="str">
        <f>IF(E773&lt;200,"&lt;₹200",IF(E773&lt;=500,"₹200-₹500","&gt;₹500"))</f>
        <v>&lt;₹200</v>
      </c>
      <c r="H773" s="2">
        <f>IF(I773&gt;=50%,1,0)</f>
        <v>0</v>
      </c>
      <c r="I773" s="1">
        <v>0.4</v>
      </c>
      <c r="J773" s="1">
        <f>(K773)+(M773/1000)</f>
        <v>9.0570000000000004</v>
      </c>
      <c r="K773">
        <v>4</v>
      </c>
      <c r="L773">
        <f>IF(Table2[[#This Row],[rating_count]]&lt;1000,1,0)</f>
        <v>0</v>
      </c>
      <c r="M773" s="4">
        <v>5057</v>
      </c>
      <c r="N773" s="4">
        <f>PRODUCT(F773,M773)</f>
        <v>1259193</v>
      </c>
      <c r="O773" t="s">
        <v>6892</v>
      </c>
      <c r="P773" t="s">
        <v>6893</v>
      </c>
      <c r="Q773" t="s">
        <v>6894</v>
      </c>
      <c r="R773" t="s">
        <v>6895</v>
      </c>
      <c r="S773" t="s">
        <v>6896</v>
      </c>
      <c r="T773" t="s">
        <v>6897</v>
      </c>
      <c r="U773" t="s">
        <v>6898</v>
      </c>
      <c r="V773" t="s">
        <v>6899</v>
      </c>
    </row>
    <row r="774" spans="1:22">
      <c r="A774" t="s">
        <v>6900</v>
      </c>
      <c r="B774" t="s">
        <v>6901</v>
      </c>
      <c r="C774" t="str">
        <f>PROPER(Table2[[#This Row],[product_name_old]])</f>
        <v>Ant Esports Gm320 Rgb Optical Wired Gaming Mouse | 8 Programmable Buttons | 12800 Dpi</v>
      </c>
      <c r="D774" s="14" t="s">
        <v>5175</v>
      </c>
      <c r="E774">
        <v>575</v>
      </c>
      <c r="F774" s="2">
        <v>2799</v>
      </c>
      <c r="G774" s="2" t="str">
        <f>IF(E774&lt;200,"&lt;₹200",IF(E774&lt;=500,"₹200-₹500","&gt;₹500"))</f>
        <v>&gt;₹500</v>
      </c>
      <c r="H774" s="2">
        <f>IF(I774&gt;=50%,1,0)</f>
        <v>1</v>
      </c>
      <c r="I774" s="1">
        <v>0.79</v>
      </c>
      <c r="J774" s="1">
        <f>(K774)+(M774/1000)</f>
        <v>12.737000000000002</v>
      </c>
      <c r="K774">
        <v>4.2</v>
      </c>
      <c r="L774">
        <f>IF(Table2[[#This Row],[rating_count]]&lt;1000,1,0)</f>
        <v>0</v>
      </c>
      <c r="M774" s="4">
        <v>8537</v>
      </c>
      <c r="N774" s="4">
        <f>PRODUCT(F774,M774)</f>
        <v>23895063</v>
      </c>
      <c r="O774" t="s">
        <v>6902</v>
      </c>
      <c r="P774" t="s">
        <v>6903</v>
      </c>
      <c r="Q774" t="s">
        <v>6904</v>
      </c>
      <c r="R774" t="s">
        <v>6905</v>
      </c>
      <c r="S774" t="s">
        <v>6906</v>
      </c>
      <c r="T774" t="s">
        <v>12759</v>
      </c>
      <c r="U774" t="s">
        <v>6907</v>
      </c>
      <c r="V774" t="s">
        <v>6908</v>
      </c>
    </row>
    <row r="775" spans="1:22">
      <c r="A775" t="s">
        <v>6909</v>
      </c>
      <c r="B775" t="s">
        <v>6910</v>
      </c>
      <c r="C775" t="str">
        <f>PROPER(Table2[[#This Row],[product_name_old]])</f>
        <v>Pilot V7 Liquid Ink Roller Ball Pen (2 Blue + 1 Black)</v>
      </c>
      <c r="D775" s="14" t="s">
        <v>6107</v>
      </c>
      <c r="E775">
        <v>178</v>
      </c>
      <c r="F775">
        <v>210</v>
      </c>
      <c r="G775" s="2" t="str">
        <f>IF(E775&lt;200,"&lt;₹200",IF(E775&lt;=500,"₹200-₹500","&gt;₹500"))</f>
        <v>&lt;₹200</v>
      </c>
      <c r="H775" s="2">
        <f>IF(I775&gt;=50%,1,0)</f>
        <v>0</v>
      </c>
      <c r="I775" s="1">
        <v>0.15</v>
      </c>
      <c r="J775" s="1">
        <f>(K775)+(M775/1000)</f>
        <v>6.75</v>
      </c>
      <c r="K775">
        <v>4.3</v>
      </c>
      <c r="L775">
        <f>IF(Table2[[#This Row],[rating_count]]&lt;1000,1,0)</f>
        <v>0</v>
      </c>
      <c r="M775" s="4">
        <v>2450</v>
      </c>
      <c r="N775" s="4">
        <f>PRODUCT(F775,M775)</f>
        <v>514500</v>
      </c>
      <c r="O775" t="s">
        <v>6911</v>
      </c>
      <c r="P775" t="s">
        <v>6912</v>
      </c>
      <c r="Q775" t="s">
        <v>6913</v>
      </c>
      <c r="R775" t="s">
        <v>6914</v>
      </c>
      <c r="S775" t="s">
        <v>6915</v>
      </c>
      <c r="T775" t="s">
        <v>6916</v>
      </c>
      <c r="U775" t="s">
        <v>6917</v>
      </c>
      <c r="V775" t="s">
        <v>6918</v>
      </c>
    </row>
    <row r="776" spans="1:22">
      <c r="A776" t="s">
        <v>6919</v>
      </c>
      <c r="B776" t="s">
        <v>6920</v>
      </c>
      <c r="C776" t="str">
        <f>PROPER(Table2[[#This Row],[product_name_old]])</f>
        <v>Boat Airdopes 191G True Wireless Earbuds With Enx‚Ñ¢ Tech Equipped Quad Mics, Beast‚Ñ¢ Mode(Low Latency- 65Ms) For Gaming, 2X6Mm Dual Drivers, 30H Playtime, Ipx5, Iwp‚Ñ¢, Appealing Case Leds(Sport Blue)</v>
      </c>
      <c r="D776" s="14" t="s">
        <v>3037</v>
      </c>
      <c r="E776" s="2">
        <v>1599</v>
      </c>
      <c r="F776" s="2">
        <v>3490</v>
      </c>
      <c r="G776" s="2" t="str">
        <f>IF(E776&lt;200,"&lt;₹200",IF(E776&lt;=500,"₹200-₹500","&gt;₹500"))</f>
        <v>&gt;₹500</v>
      </c>
      <c r="H776" s="2">
        <f>IF(I776&gt;=50%,1,0)</f>
        <v>1</v>
      </c>
      <c r="I776" s="1">
        <v>0.54</v>
      </c>
      <c r="J776" s="1">
        <f>(K776)+(M776/1000)</f>
        <v>4.3760000000000003</v>
      </c>
      <c r="K776">
        <v>3.7</v>
      </c>
      <c r="L776">
        <f>IF(Table2[[#This Row],[rating_count]]&lt;1000,1,0)</f>
        <v>1</v>
      </c>
      <c r="M776" s="4">
        <v>676</v>
      </c>
      <c r="N776" s="4">
        <f>PRODUCT(F776,M776)</f>
        <v>2359240</v>
      </c>
      <c r="O776" t="s">
        <v>6921</v>
      </c>
      <c r="P776" t="s">
        <v>6922</v>
      </c>
      <c r="Q776" t="s">
        <v>6923</v>
      </c>
      <c r="R776" t="s">
        <v>6924</v>
      </c>
      <c r="S776" t="s">
        <v>6925</v>
      </c>
      <c r="T776" t="s">
        <v>6926</v>
      </c>
      <c r="U776" t="s">
        <v>6927</v>
      </c>
      <c r="V776" t="s">
        <v>6928</v>
      </c>
    </row>
    <row r="777" spans="1:22">
      <c r="A777" t="s">
        <v>6929</v>
      </c>
      <c r="B777" t="s">
        <v>6930</v>
      </c>
      <c r="C777" t="str">
        <f>PROPER(Table2[[#This Row],[product_name_old]])</f>
        <v>Boult Audio Bassbuds Oak In-Ear Wired Earphones With 10Mm Extra Bass Driver And Hd Sound With Mic(Brown)</v>
      </c>
      <c r="D777" s="14" t="s">
        <v>3037</v>
      </c>
      <c r="E777">
        <v>499</v>
      </c>
      <c r="F777" s="2">
        <v>1299</v>
      </c>
      <c r="G777" s="2" t="str">
        <f>IF(E777&lt;200,"&lt;₹200",IF(E777&lt;=500,"₹200-₹500","&gt;₹500"))</f>
        <v>₹200-₹500</v>
      </c>
      <c r="H777" s="2">
        <f>IF(I777&gt;=50%,1,0)</f>
        <v>1</v>
      </c>
      <c r="I777" s="1">
        <v>0.62</v>
      </c>
      <c r="J777" s="1">
        <f>(K777)+(M777/1000)</f>
        <v>5.0730000000000004</v>
      </c>
      <c r="K777">
        <v>3.9</v>
      </c>
      <c r="L777">
        <f>IF(Table2[[#This Row],[rating_count]]&lt;1000,1,0)</f>
        <v>0</v>
      </c>
      <c r="M777" s="4">
        <v>1173</v>
      </c>
      <c r="N777" s="4">
        <f>PRODUCT(F777,M777)</f>
        <v>1523727</v>
      </c>
      <c r="O777" t="s">
        <v>6931</v>
      </c>
      <c r="P777" t="s">
        <v>6932</v>
      </c>
      <c r="Q777" t="s">
        <v>6933</v>
      </c>
      <c r="R777" t="s">
        <v>6934</v>
      </c>
      <c r="S777" t="s">
        <v>6935</v>
      </c>
      <c r="T777" t="s">
        <v>6936</v>
      </c>
      <c r="U777" t="s">
        <v>6937</v>
      </c>
      <c r="V777" t="s">
        <v>6938</v>
      </c>
    </row>
    <row r="778" spans="1:22">
      <c r="A778" t="s">
        <v>6939</v>
      </c>
      <c r="B778" t="s">
        <v>6940</v>
      </c>
      <c r="C778" t="str">
        <f>PROPER(Table2[[#This Row],[product_name_old]])</f>
        <v>It2M Designer Mouse Pad For Laptop/Computer (9.2 X 7.6 Inches, 12788)</v>
      </c>
      <c r="D778" s="14" t="s">
        <v>5197</v>
      </c>
      <c r="E778">
        <v>199</v>
      </c>
      <c r="F778">
        <v>499</v>
      </c>
      <c r="G778" s="2" t="str">
        <f>IF(E778&lt;200,"&lt;₹200",IF(E778&lt;=500,"₹200-₹500","&gt;₹500"))</f>
        <v>&lt;₹200</v>
      </c>
      <c r="H778" s="2">
        <f>IF(I778&gt;=50%,1,0)</f>
        <v>1</v>
      </c>
      <c r="I778" s="1">
        <v>0.6</v>
      </c>
      <c r="J778" s="1">
        <f>(K778)+(M778/1000)</f>
        <v>14.297999999999998</v>
      </c>
      <c r="K778">
        <v>4.3</v>
      </c>
      <c r="L778">
        <f>IF(Table2[[#This Row],[rating_count]]&lt;1000,1,0)</f>
        <v>0</v>
      </c>
      <c r="M778" s="4">
        <v>9998</v>
      </c>
      <c r="N778" s="4">
        <f>PRODUCT(F778,M778)</f>
        <v>4989002</v>
      </c>
      <c r="O778" t="s">
        <v>6941</v>
      </c>
      <c r="P778" t="s">
        <v>6942</v>
      </c>
      <c r="Q778" t="s">
        <v>6943</v>
      </c>
      <c r="R778" t="s">
        <v>6944</v>
      </c>
      <c r="S778" t="s">
        <v>6945</v>
      </c>
      <c r="T778" t="s">
        <v>6946</v>
      </c>
      <c r="U778" t="s">
        <v>6947</v>
      </c>
      <c r="V778" t="s">
        <v>6948</v>
      </c>
    </row>
    <row r="779" spans="1:22">
      <c r="A779" t="s">
        <v>6949</v>
      </c>
      <c r="B779" t="s">
        <v>6950</v>
      </c>
      <c r="C779" t="str">
        <f>PROPER(Table2[[#This Row],[product_name_old]])</f>
        <v>Noise Colorfit Ultra Buzz Bluetooth Calling Smart Watch With 1.75" Hd Display, 320X385 Px Resolution, 100 Sports Modes, Stock Market Info Smartwatch For Men &amp; Women (Olive Green)</v>
      </c>
      <c r="D779" s="14" t="s">
        <v>2919</v>
      </c>
      <c r="E779" s="2">
        <v>2499</v>
      </c>
      <c r="F779" s="2">
        <v>5999</v>
      </c>
      <c r="G779" s="2" t="str">
        <f>IF(E779&lt;200,"&lt;₹200",IF(E779&lt;=500,"₹200-₹500","&gt;₹500"))</f>
        <v>&gt;₹500</v>
      </c>
      <c r="H779" s="2">
        <f>IF(I779&gt;=50%,1,0)</f>
        <v>1</v>
      </c>
      <c r="I779" s="1">
        <v>0.57999999999999996</v>
      </c>
      <c r="J779" s="1">
        <f>(K779)+(M779/1000)</f>
        <v>9.952</v>
      </c>
      <c r="K779">
        <v>4.0999999999999996</v>
      </c>
      <c r="L779">
        <f>IF(Table2[[#This Row],[rating_count]]&lt;1000,1,0)</f>
        <v>0</v>
      </c>
      <c r="M779" s="4">
        <v>5852</v>
      </c>
      <c r="N779" s="4">
        <f>PRODUCT(F779,M779)</f>
        <v>35106148</v>
      </c>
      <c r="O779" t="s">
        <v>6951</v>
      </c>
      <c r="P779" t="s">
        <v>6952</v>
      </c>
      <c r="Q779" t="s">
        <v>6953</v>
      </c>
      <c r="R779" t="s">
        <v>6954</v>
      </c>
      <c r="S779" t="s">
        <v>6955</v>
      </c>
      <c r="T779" t="s">
        <v>6956</v>
      </c>
      <c r="U779" t="s">
        <v>6957</v>
      </c>
      <c r="V779" t="s">
        <v>6958</v>
      </c>
    </row>
    <row r="780" spans="1:22">
      <c r="A780" t="s">
        <v>6959</v>
      </c>
      <c r="B780" t="s">
        <v>6960</v>
      </c>
      <c r="C780" t="str">
        <f>PROPER(Table2[[#This Row],[product_name_old]])</f>
        <v>Lapster Caddy For Ssd And Hdd, Optical Bay 2Nd Hard Drive Caddy, Caddy 9.5Mm For Laptop</v>
      </c>
      <c r="D780" s="14" t="s">
        <v>6961</v>
      </c>
      <c r="E780">
        <v>199</v>
      </c>
      <c r="F780">
        <v>999</v>
      </c>
      <c r="G780" s="2" t="str">
        <f>IF(E780&lt;200,"&lt;₹200",IF(E780&lt;=500,"₹200-₹500","&gt;₹500"))</f>
        <v>&lt;₹200</v>
      </c>
      <c r="H780" s="2">
        <f>IF(I780&gt;=50%,1,0)</f>
        <v>1</v>
      </c>
      <c r="I780" s="1">
        <v>0.8</v>
      </c>
      <c r="J780" s="1">
        <f>(K780)+(M780/1000)</f>
        <v>4.5620000000000003</v>
      </c>
      <c r="K780">
        <v>4.2</v>
      </c>
      <c r="L780">
        <f>IF(Table2[[#This Row],[rating_count]]&lt;1000,1,0)</f>
        <v>1</v>
      </c>
      <c r="M780" s="4">
        <v>362</v>
      </c>
      <c r="N780" s="4">
        <f>PRODUCT(F780,M780)</f>
        <v>361638</v>
      </c>
      <c r="O780" t="s">
        <v>6962</v>
      </c>
      <c r="P780" t="s">
        <v>6963</v>
      </c>
      <c r="Q780" t="s">
        <v>6964</v>
      </c>
      <c r="R780" t="s">
        <v>6965</v>
      </c>
      <c r="S780" t="s">
        <v>6966</v>
      </c>
      <c r="T780" t="s">
        <v>6967</v>
      </c>
      <c r="U780" t="s">
        <v>6968</v>
      </c>
      <c r="V780" t="s">
        <v>6969</v>
      </c>
    </row>
    <row r="781" spans="1:22">
      <c r="A781" t="s">
        <v>6970</v>
      </c>
      <c r="B781" t="s">
        <v>6971</v>
      </c>
      <c r="C781" t="str">
        <f>PROPER(Table2[[#This Row],[product_name_old]])</f>
        <v>Sandisk Extreme Sd Uhs I 64Gb Card For 4K Video For Dslr And Mirrorless Cameras 170Mb/S Read &amp; 80Mb/S Write</v>
      </c>
      <c r="D781" s="14" t="s">
        <v>2995</v>
      </c>
      <c r="E781">
        <v>939</v>
      </c>
      <c r="F781" s="2">
        <v>1800</v>
      </c>
      <c r="G781" s="2" t="str">
        <f>IF(E781&lt;200,"&lt;₹200",IF(E781&lt;=500,"₹200-₹500","&gt;₹500"))</f>
        <v>&gt;₹500</v>
      </c>
      <c r="H781" s="2">
        <f>IF(I781&gt;=50%,1,0)</f>
        <v>0</v>
      </c>
      <c r="I781" s="1">
        <v>0.48</v>
      </c>
      <c r="J781" s="1">
        <f>(K781)+(M781/1000)</f>
        <v>209.55199999999999</v>
      </c>
      <c r="K781">
        <v>4.5</v>
      </c>
      <c r="L781">
        <f>IF(Table2[[#This Row],[rating_count]]&lt;1000,1,0)</f>
        <v>0</v>
      </c>
      <c r="M781" s="4">
        <v>205052</v>
      </c>
      <c r="N781" s="4">
        <f>PRODUCT(F781,M781)</f>
        <v>369093600</v>
      </c>
      <c r="O781" t="s">
        <v>6972</v>
      </c>
      <c r="P781" t="s">
        <v>6973</v>
      </c>
      <c r="Q781" t="s">
        <v>6974</v>
      </c>
      <c r="R781" t="s">
        <v>6975</v>
      </c>
      <c r="S781" t="s">
        <v>6976</v>
      </c>
      <c r="T781" t="s">
        <v>6977</v>
      </c>
      <c r="U781" t="s">
        <v>6978</v>
      </c>
      <c r="V781" t="s">
        <v>6979</v>
      </c>
    </row>
    <row r="782" spans="1:22">
      <c r="A782" t="s">
        <v>6980</v>
      </c>
      <c r="B782" t="s">
        <v>6981</v>
      </c>
      <c r="C782" t="str">
        <f>PROPER(Table2[[#This Row],[product_name_old]])</f>
        <v>Fire-Boltt Ring Pro Bluetooth Calling, 1.75‚Äù 320*385Px High Res, Ip68 &amp; Spo2 Monitoring, Pin Code Locking Functionality &amp; Split Screen Access, Built In Mic &amp; Speaker For Hd Calls, Black, Free Size</v>
      </c>
      <c r="D782" s="14" t="s">
        <v>2919</v>
      </c>
      <c r="E782" s="2">
        <v>2499</v>
      </c>
      <c r="F782" s="2">
        <v>9999</v>
      </c>
      <c r="G782" s="2" t="str">
        <f>IF(E782&lt;200,"&lt;₹200",IF(E782&lt;=500,"₹200-₹500","&gt;₹500"))</f>
        <v>&gt;₹500</v>
      </c>
      <c r="H782" s="2">
        <f>IF(I782&gt;=50%,1,0)</f>
        <v>1</v>
      </c>
      <c r="I782" s="1">
        <v>0.75</v>
      </c>
      <c r="J782" s="1">
        <f>(K782)+(M782/1000)</f>
        <v>13.09</v>
      </c>
      <c r="K782">
        <v>4</v>
      </c>
      <c r="L782">
        <f>IF(Table2[[#This Row],[rating_count]]&lt;1000,1,0)</f>
        <v>0</v>
      </c>
      <c r="M782" s="4">
        <v>9090</v>
      </c>
      <c r="N782" s="4">
        <f>PRODUCT(F782,M782)</f>
        <v>90890910</v>
      </c>
      <c r="O782" t="s">
        <v>6982</v>
      </c>
      <c r="P782" t="s">
        <v>6983</v>
      </c>
      <c r="Q782" t="s">
        <v>6984</v>
      </c>
      <c r="R782" t="s">
        <v>6985</v>
      </c>
      <c r="S782" t="s">
        <v>6986</v>
      </c>
      <c r="T782" t="s">
        <v>6987</v>
      </c>
      <c r="U782" t="s">
        <v>6988</v>
      </c>
      <c r="V782" t="s">
        <v>6989</v>
      </c>
    </row>
    <row r="783" spans="1:22">
      <c r="A783" t="s">
        <v>6990</v>
      </c>
      <c r="B783" t="s">
        <v>6991</v>
      </c>
      <c r="C783" t="str">
        <f>PROPER(Table2[[#This Row],[product_name_old]])</f>
        <v>Lenovo 600 Bluetooth 5.0 Silent Mouse: Compact, Portable, Dongle-Free Multi-Device Connectivity With Microsoft Swift Pair | 3-Level Adjustable Dpi Up To 2400 | Battery Life: Up To 1 Yr</v>
      </c>
      <c r="D783" s="14" t="s">
        <v>4741</v>
      </c>
      <c r="E783" s="2">
        <v>1439</v>
      </c>
      <c r="F783" s="2">
        <v>2890</v>
      </c>
      <c r="G783" s="2" t="str">
        <f>IF(E783&lt;200,"&lt;₹200",IF(E783&lt;=500,"₹200-₹500","&gt;₹500"))</f>
        <v>&gt;₹500</v>
      </c>
      <c r="H783" s="2">
        <f>IF(I783&gt;=50%,1,0)</f>
        <v>1</v>
      </c>
      <c r="I783" s="1">
        <v>0.5</v>
      </c>
      <c r="J783" s="1">
        <f>(K783)+(M783/1000)</f>
        <v>8.5990000000000002</v>
      </c>
      <c r="K783">
        <v>4.5</v>
      </c>
      <c r="L783">
        <f>IF(Table2[[#This Row],[rating_count]]&lt;1000,1,0)</f>
        <v>0</v>
      </c>
      <c r="M783" s="4">
        <v>4099</v>
      </c>
      <c r="N783" s="4">
        <f>PRODUCT(F783,M783)</f>
        <v>11846110</v>
      </c>
      <c r="O783" t="s">
        <v>6992</v>
      </c>
      <c r="P783" t="s">
        <v>6993</v>
      </c>
      <c r="Q783" t="s">
        <v>6994</v>
      </c>
      <c r="R783" t="s">
        <v>6995</v>
      </c>
      <c r="S783" t="s">
        <v>6996</v>
      </c>
      <c r="T783" t="s">
        <v>6997</v>
      </c>
      <c r="U783" t="s">
        <v>6998</v>
      </c>
      <c r="V783" t="s">
        <v>6999</v>
      </c>
    </row>
    <row r="784" spans="1:22">
      <c r="A784" t="s">
        <v>7000</v>
      </c>
      <c r="B784" t="s">
        <v>7001</v>
      </c>
      <c r="C784" t="str">
        <f>PROPER(Table2[[#This Row],[product_name_old]])</f>
        <v>Boult Audio Airbass Propods X Tws Bluetooth Truly Wireless In Ear Earbuds With Mic, 32H Playtime, Fast Charging Type-C, Ipx5 Water Resistant, Touch Controls And Voice Assistant (Red)</v>
      </c>
      <c r="D784" s="14" t="s">
        <v>3037</v>
      </c>
      <c r="E784" s="2">
        <v>1099</v>
      </c>
      <c r="F784" s="2">
        <v>5999</v>
      </c>
      <c r="G784" s="2" t="str">
        <f>IF(E784&lt;200,"&lt;₹200",IF(E784&lt;=500,"₹200-₹500","&gt;₹500"))</f>
        <v>&gt;₹500</v>
      </c>
      <c r="H784" s="2">
        <f>IF(I784&gt;=50%,1,0)</f>
        <v>1</v>
      </c>
      <c r="I784" s="1">
        <v>0.82</v>
      </c>
      <c r="J784" s="1">
        <f>(K784)+(M784/1000)</f>
        <v>16.466000000000001</v>
      </c>
      <c r="K784">
        <v>3.5</v>
      </c>
      <c r="L784">
        <f>IF(Table2[[#This Row],[rating_count]]&lt;1000,1,0)</f>
        <v>0</v>
      </c>
      <c r="M784" s="4">
        <v>12966</v>
      </c>
      <c r="N784" s="4">
        <f>PRODUCT(F784,M784)</f>
        <v>77783034</v>
      </c>
      <c r="O784" t="s">
        <v>5135</v>
      </c>
      <c r="P784" t="s">
        <v>7002</v>
      </c>
      <c r="Q784" t="s">
        <v>7003</v>
      </c>
      <c r="R784" t="s">
        <v>7004</v>
      </c>
      <c r="S784" t="s">
        <v>7005</v>
      </c>
      <c r="T784" t="s">
        <v>7006</v>
      </c>
      <c r="U784" t="s">
        <v>7007</v>
      </c>
      <c r="V784" t="s">
        <v>7008</v>
      </c>
    </row>
    <row r="785" spans="1:22">
      <c r="A785" t="s">
        <v>7009</v>
      </c>
      <c r="B785" t="s">
        <v>7010</v>
      </c>
      <c r="C785" t="str">
        <f>PROPER(Table2[[#This Row],[product_name_old]])</f>
        <v>Classmate Soft Cover 6 Subject Spiral Binding Notebook, Unruled, 300 Pages</v>
      </c>
      <c r="D785" s="14" t="s">
        <v>5450</v>
      </c>
      <c r="E785">
        <v>157</v>
      </c>
      <c r="F785">
        <v>160</v>
      </c>
      <c r="G785" s="2" t="str">
        <f>IF(E785&lt;200,"&lt;₹200",IF(E785&lt;=500,"₹200-₹500","&gt;₹500"))</f>
        <v>&lt;₹200</v>
      </c>
      <c r="H785" s="2">
        <f>IF(I785&gt;=50%,1,0)</f>
        <v>0</v>
      </c>
      <c r="I785" s="1">
        <v>0.02</v>
      </c>
      <c r="J785" s="1">
        <f>(K785)+(M785/1000)</f>
        <v>8.9280000000000008</v>
      </c>
      <c r="K785">
        <v>4.5</v>
      </c>
      <c r="L785">
        <f>IF(Table2[[#This Row],[rating_count]]&lt;1000,1,0)</f>
        <v>0</v>
      </c>
      <c r="M785" s="4">
        <v>4428</v>
      </c>
      <c r="N785" s="4">
        <f>PRODUCT(F785,M785)</f>
        <v>708480</v>
      </c>
      <c r="O785" t="s">
        <v>7011</v>
      </c>
      <c r="P785" t="s">
        <v>7012</v>
      </c>
      <c r="Q785" t="s">
        <v>7013</v>
      </c>
      <c r="R785" t="s">
        <v>7014</v>
      </c>
      <c r="S785" t="s">
        <v>7015</v>
      </c>
      <c r="T785" t="s">
        <v>7016</v>
      </c>
      <c r="U785" t="s">
        <v>7017</v>
      </c>
      <c r="V785" t="s">
        <v>7018</v>
      </c>
    </row>
    <row r="786" spans="1:22">
      <c r="A786" t="s">
        <v>7019</v>
      </c>
      <c r="B786" t="s">
        <v>7020</v>
      </c>
      <c r="C786" t="str">
        <f>PROPER(Table2[[#This Row],[product_name_old]])</f>
        <v>Ls Lapster Quality Assured Universal Silicone 15.6" Keyboard Protector Skin|| Keyboard Dust Cover|| Keyboard Skin For 15.6" Laptop| 15.6" Keyguard| (3.93 X 11.81 X 0.39 Inches)</v>
      </c>
      <c r="D786" s="14" t="s">
        <v>5114</v>
      </c>
      <c r="E786">
        <v>115</v>
      </c>
      <c r="F786">
        <v>999</v>
      </c>
      <c r="G786" s="2" t="str">
        <f>IF(E786&lt;200,"&lt;₹200",IF(E786&lt;=500,"₹200-₹500","&gt;₹500"))</f>
        <v>&lt;₹200</v>
      </c>
      <c r="H786" s="2">
        <f>IF(I786&gt;=50%,1,0)</f>
        <v>1</v>
      </c>
      <c r="I786" s="1">
        <v>0.88</v>
      </c>
      <c r="J786" s="1">
        <f>(K786)+(M786/1000)</f>
        <v>8.9920000000000009</v>
      </c>
      <c r="K786">
        <v>3.3</v>
      </c>
      <c r="L786">
        <f>IF(Table2[[#This Row],[rating_count]]&lt;1000,1,0)</f>
        <v>0</v>
      </c>
      <c r="M786" s="4">
        <v>5692</v>
      </c>
      <c r="N786" s="4">
        <f>PRODUCT(F786,M786)</f>
        <v>5686308</v>
      </c>
      <c r="O786" t="s">
        <v>7021</v>
      </c>
      <c r="P786" t="s">
        <v>7022</v>
      </c>
      <c r="Q786" t="s">
        <v>7023</v>
      </c>
      <c r="R786" t="s">
        <v>7024</v>
      </c>
      <c r="S786" t="s">
        <v>7025</v>
      </c>
      <c r="T786" t="s">
        <v>7026</v>
      </c>
      <c r="U786" t="s">
        <v>7027</v>
      </c>
      <c r="V786" t="s">
        <v>7028</v>
      </c>
    </row>
    <row r="787" spans="1:22">
      <c r="A787" t="s">
        <v>7029</v>
      </c>
      <c r="B787" t="s">
        <v>7030</v>
      </c>
      <c r="C787" t="str">
        <f>PROPER(Table2[[#This Row],[product_name_old]])</f>
        <v>Klam Lcd Writing Tablet Screenwriting Toys Board Smart Digital E-Note Pad 8.5 Inch Light Weight Magic Slate For Drawing Playing Noting By Kids And Adults Best Birthday Gift Girls Boys, Multicolor</v>
      </c>
      <c r="D787" s="14" t="s">
        <v>4752</v>
      </c>
      <c r="E787">
        <v>175</v>
      </c>
      <c r="F787">
        <v>499</v>
      </c>
      <c r="G787" s="2" t="str">
        <f>IF(E787&lt;200,"&lt;₹200",IF(E787&lt;=500,"₹200-₹500","&gt;₹500"))</f>
        <v>&lt;₹200</v>
      </c>
      <c r="H787" s="2">
        <f>IF(I787&gt;=50%,1,0)</f>
        <v>1</v>
      </c>
      <c r="I787" s="1">
        <v>0.65</v>
      </c>
      <c r="J787" s="1">
        <f>(K787)+(M787/1000)</f>
        <v>4.1209999999999996</v>
      </c>
      <c r="K787">
        <v>4.0999999999999996</v>
      </c>
      <c r="L787">
        <f>IF(Table2[[#This Row],[rating_count]]&lt;1000,1,0)</f>
        <v>1</v>
      </c>
      <c r="M787" s="4">
        <v>21</v>
      </c>
      <c r="N787" s="4">
        <f>PRODUCT(F787,M787)</f>
        <v>10479</v>
      </c>
      <c r="O787" t="s">
        <v>7031</v>
      </c>
      <c r="P787" t="s">
        <v>7032</v>
      </c>
      <c r="Q787" t="s">
        <v>7033</v>
      </c>
      <c r="R787" t="s">
        <v>7034</v>
      </c>
      <c r="S787" t="s">
        <v>7035</v>
      </c>
      <c r="T787" t="s">
        <v>7036</v>
      </c>
      <c r="U787" t="s">
        <v>7037</v>
      </c>
      <c r="V787" t="s">
        <v>7038</v>
      </c>
    </row>
    <row r="788" spans="1:22">
      <c r="A788" t="s">
        <v>7039</v>
      </c>
      <c r="B788" t="s">
        <v>7040</v>
      </c>
      <c r="C788" t="str">
        <f>PROPER(Table2[[#This Row],[product_name_old]])</f>
        <v>Cp Plus 2Mp Full Hd Smart Wi-Fi Cctv Security Camera | 360¬∞ With Pan Tilt | Two Way Talk | Cloud Monitor | Motion Detect | Night Vision | Supports Sd Card (Up To 128 Gb) | Alexa &amp; Ok Google | Cp-E21A</v>
      </c>
      <c r="D788" s="14" t="s">
        <v>5709</v>
      </c>
      <c r="E788" s="2">
        <v>1999</v>
      </c>
      <c r="F788" s="2">
        <v>4700</v>
      </c>
      <c r="G788" s="2" t="str">
        <f>IF(E788&lt;200,"&lt;₹200",IF(E788&lt;=500,"₹200-₹500","&gt;₹500"))</f>
        <v>&gt;₹500</v>
      </c>
      <c r="H788" s="2">
        <f>IF(I788&gt;=50%,1,0)</f>
        <v>1</v>
      </c>
      <c r="I788" s="1">
        <v>0.56999999999999995</v>
      </c>
      <c r="J788" s="1">
        <f>(K788)+(M788/1000)</f>
        <v>5.68</v>
      </c>
      <c r="K788">
        <v>3.8</v>
      </c>
      <c r="L788">
        <f>IF(Table2[[#This Row],[rating_count]]&lt;1000,1,0)</f>
        <v>0</v>
      </c>
      <c r="M788" s="4">
        <v>1880</v>
      </c>
      <c r="N788" s="4">
        <f>PRODUCT(F788,M788)</f>
        <v>8836000</v>
      </c>
      <c r="O788" t="s">
        <v>7041</v>
      </c>
      <c r="P788" t="s">
        <v>7042</v>
      </c>
      <c r="Q788" t="s">
        <v>7043</v>
      </c>
      <c r="R788" t="s">
        <v>7044</v>
      </c>
      <c r="S788" t="s">
        <v>7045</v>
      </c>
      <c r="T788" t="s">
        <v>7046</v>
      </c>
      <c r="U788" t="s">
        <v>7047</v>
      </c>
      <c r="V788" t="s">
        <v>7048</v>
      </c>
    </row>
    <row r="789" spans="1:22">
      <c r="A789" t="s">
        <v>7049</v>
      </c>
      <c r="B789" t="s">
        <v>7050</v>
      </c>
      <c r="C789" t="str">
        <f>PROPER(Table2[[#This Row],[product_name_old]])</f>
        <v>Hp Deskjet 2331 Colour Printer, Scanner And Copier For Home/Small Office, Compact Size, Reliable, Easy Set-Up Through Smart App On Your Pc Connected Through Usb, Ideal For Home.</v>
      </c>
      <c r="D789" s="14" t="s">
        <v>7051</v>
      </c>
      <c r="E789" s="2">
        <v>3999</v>
      </c>
      <c r="F789" s="3">
        <v>4332.96</v>
      </c>
      <c r="G789" s="2" t="str">
        <f>IF(E789&lt;200,"&lt;₹200",IF(E789&lt;=500,"₹200-₹500","&gt;₹500"))</f>
        <v>&gt;₹500</v>
      </c>
      <c r="H789" s="2">
        <f>IF(I789&gt;=50%,1,0)</f>
        <v>0</v>
      </c>
      <c r="I789" s="1">
        <v>0.08</v>
      </c>
      <c r="J789" s="1">
        <f>(K789)+(M789/1000)</f>
        <v>25.262</v>
      </c>
      <c r="K789">
        <v>3.5</v>
      </c>
      <c r="L789">
        <f>IF(Table2[[#This Row],[rating_count]]&lt;1000,1,0)</f>
        <v>0</v>
      </c>
      <c r="M789" s="4">
        <v>21762</v>
      </c>
      <c r="N789" s="4">
        <f>PRODUCT(F789,M789)</f>
        <v>94293875.519999996</v>
      </c>
      <c r="O789" t="s">
        <v>7052</v>
      </c>
      <c r="P789" t="s">
        <v>7053</v>
      </c>
      <c r="Q789" t="s">
        <v>7054</v>
      </c>
      <c r="R789" t="s">
        <v>7055</v>
      </c>
      <c r="S789" t="s">
        <v>7056</v>
      </c>
      <c r="T789" t="s">
        <v>7057</v>
      </c>
      <c r="U789" t="s">
        <v>7058</v>
      </c>
      <c r="V789" t="s">
        <v>7059</v>
      </c>
    </row>
    <row r="790" spans="1:22">
      <c r="A790" t="s">
        <v>7060</v>
      </c>
      <c r="B790" t="s">
        <v>7061</v>
      </c>
      <c r="C790" t="str">
        <f>PROPER(Table2[[#This Row],[product_name_old]])</f>
        <v>D-Link Dir-615 Wi-Fi Ethernet-N300 Single_Band 300Mbps Router, Mobile App Support, Router | Ap | Repeater | Client Modes(Black)</v>
      </c>
      <c r="D790" s="14" t="s">
        <v>5279</v>
      </c>
      <c r="E790">
        <v>899</v>
      </c>
      <c r="F790" s="2">
        <v>1800</v>
      </c>
      <c r="G790" s="2" t="str">
        <f>IF(E790&lt;200,"&lt;₹200",IF(E790&lt;=500,"₹200-₹500","&gt;₹500"))</f>
        <v>&gt;₹500</v>
      </c>
      <c r="H790" s="2">
        <f>IF(I790&gt;=50%,1,0)</f>
        <v>1</v>
      </c>
      <c r="I790" s="1">
        <v>0.5</v>
      </c>
      <c r="J790" s="1">
        <f>(K790)+(M790/1000)</f>
        <v>26.475000000000001</v>
      </c>
      <c r="K790">
        <v>4.0999999999999996</v>
      </c>
      <c r="L790">
        <f>IF(Table2[[#This Row],[rating_count]]&lt;1000,1,0)</f>
        <v>0</v>
      </c>
      <c r="M790" s="4">
        <v>22375</v>
      </c>
      <c r="N790" s="4">
        <f>PRODUCT(F790,M790)</f>
        <v>40275000</v>
      </c>
      <c r="O790" t="s">
        <v>7062</v>
      </c>
      <c r="P790" t="s">
        <v>7063</v>
      </c>
      <c r="Q790" t="s">
        <v>7064</v>
      </c>
      <c r="R790" t="s">
        <v>7065</v>
      </c>
      <c r="S790" t="s">
        <v>7066</v>
      </c>
      <c r="T790" t="s">
        <v>7067</v>
      </c>
      <c r="U790" t="s">
        <v>7068</v>
      </c>
      <c r="V790" t="s">
        <v>7069</v>
      </c>
    </row>
    <row r="791" spans="1:22">
      <c r="A791" t="s">
        <v>7070</v>
      </c>
      <c r="B791" t="s">
        <v>7071</v>
      </c>
      <c r="C791" t="str">
        <f>PROPER(Table2[[#This Row],[product_name_old]])</f>
        <v>Rpm Euro Games Gaming Mousepad Speed Type Extended Large (Size - 800 Mm X 300 Mm X 3 Mm)</v>
      </c>
      <c r="D791" s="14" t="s">
        <v>5197</v>
      </c>
      <c r="E791">
        <v>299</v>
      </c>
      <c r="F791">
        <v>990</v>
      </c>
      <c r="G791" s="2" t="str">
        <f>IF(E791&lt;200,"&lt;₹200",IF(E791&lt;=500,"₹200-₹500","&gt;₹500"))</f>
        <v>₹200-₹500</v>
      </c>
      <c r="H791" s="2">
        <f>IF(I791&gt;=50%,1,0)</f>
        <v>1</v>
      </c>
      <c r="I791" s="1">
        <v>0.7</v>
      </c>
      <c r="J791" s="1">
        <f>(K791)+(M791/1000)</f>
        <v>6.9529999999999994</v>
      </c>
      <c r="K791">
        <v>4.5</v>
      </c>
      <c r="L791">
        <f>IF(Table2[[#This Row],[rating_count]]&lt;1000,1,0)</f>
        <v>0</v>
      </c>
      <c r="M791" s="4">
        <v>2453</v>
      </c>
      <c r="N791" s="4">
        <f>PRODUCT(F791,M791)</f>
        <v>2428470</v>
      </c>
      <c r="O791" t="s">
        <v>7072</v>
      </c>
      <c r="P791" t="s">
        <v>7073</v>
      </c>
      <c r="Q791" t="s">
        <v>7074</v>
      </c>
      <c r="R791" t="s">
        <v>7075</v>
      </c>
      <c r="S791" t="s">
        <v>7076</v>
      </c>
      <c r="T791" t="s">
        <v>7077</v>
      </c>
      <c r="U791" t="s">
        <v>7078</v>
      </c>
      <c r="V791" t="s">
        <v>7079</v>
      </c>
    </row>
    <row r="792" spans="1:22">
      <c r="A792" t="s">
        <v>7080</v>
      </c>
      <c r="B792" t="s">
        <v>7081</v>
      </c>
      <c r="C792" t="str">
        <f>PROPER(Table2[[#This Row],[product_name_old]])</f>
        <v>Wacom One By Ctl-472/K0-Cx Digital Drawing Graphics Pen Tablet (Red &amp; Black) Small (6-Inch X 3.5-Inch)(15X8Cm) | Battery Free Cordless Pen With 2048 Pressure Level</v>
      </c>
      <c r="D792" s="14" t="s">
        <v>4752</v>
      </c>
      <c r="E792" s="2">
        <v>3303</v>
      </c>
      <c r="F792" s="2">
        <v>4699</v>
      </c>
      <c r="G792" s="2" t="str">
        <f>IF(E792&lt;200,"&lt;₹200",IF(E792&lt;=500,"₹200-₹500","&gt;₹500"))</f>
        <v>&gt;₹500</v>
      </c>
      <c r="H792" s="2">
        <f>IF(I792&gt;=50%,1,0)</f>
        <v>0</v>
      </c>
      <c r="I792" s="1">
        <v>0.3</v>
      </c>
      <c r="J792" s="1">
        <f>(K792)+(M792/1000)</f>
        <v>17.944000000000003</v>
      </c>
      <c r="K792">
        <v>4.4000000000000004</v>
      </c>
      <c r="L792">
        <f>IF(Table2[[#This Row],[rating_count]]&lt;1000,1,0)</f>
        <v>0</v>
      </c>
      <c r="M792" s="4">
        <v>13544</v>
      </c>
      <c r="N792" s="4">
        <f>PRODUCT(F792,M792)</f>
        <v>63643256</v>
      </c>
      <c r="O792" t="s">
        <v>7082</v>
      </c>
      <c r="P792" t="s">
        <v>7083</v>
      </c>
      <c r="Q792" t="s">
        <v>7084</v>
      </c>
      <c r="R792" t="s">
        <v>7085</v>
      </c>
      <c r="S792" t="s">
        <v>7086</v>
      </c>
      <c r="T792" t="s">
        <v>7087</v>
      </c>
      <c r="U792" t="s">
        <v>7088</v>
      </c>
      <c r="V792" t="s">
        <v>7089</v>
      </c>
    </row>
    <row r="793" spans="1:22">
      <c r="A793" t="s">
        <v>7090</v>
      </c>
      <c r="B793" t="s">
        <v>7091</v>
      </c>
      <c r="C793" t="str">
        <f>PROPER(Table2[[#This Row],[product_name_old]])</f>
        <v>Lenovo 300 Fhd Webcam With Full Stereo Dual Built-In Mics | Fhd 1080P 2.1 Megapixel Cmos Camera |Privacy Shutter | Ultra-Wide 95 Lens | 360 Rotation | Flexible Mount, Plug-N-Play | Cloud Grey</v>
      </c>
      <c r="D793" s="14" t="s">
        <v>6362</v>
      </c>
      <c r="E793" s="2">
        <v>1890</v>
      </c>
      <c r="F793" s="2">
        <v>5490</v>
      </c>
      <c r="G793" s="2" t="str">
        <f>IF(E793&lt;200,"&lt;₹200",IF(E793&lt;=500,"₹200-₹500","&gt;₹500"))</f>
        <v>&gt;₹500</v>
      </c>
      <c r="H793" s="2">
        <f>IF(I793&gt;=50%,1,0)</f>
        <v>1</v>
      </c>
      <c r="I793" s="1">
        <v>0.66</v>
      </c>
      <c r="J793" s="1">
        <f>(K793)+(M793/1000)</f>
        <v>15.076000000000001</v>
      </c>
      <c r="K793">
        <v>4.0999999999999996</v>
      </c>
      <c r="L793">
        <f>IF(Table2[[#This Row],[rating_count]]&lt;1000,1,0)</f>
        <v>0</v>
      </c>
      <c r="M793" s="4">
        <v>10976</v>
      </c>
      <c r="N793" s="4">
        <f>PRODUCT(F793,M793)</f>
        <v>60258240</v>
      </c>
      <c r="O793" t="s">
        <v>7092</v>
      </c>
      <c r="P793" t="s">
        <v>7093</v>
      </c>
      <c r="Q793" t="s">
        <v>7094</v>
      </c>
      <c r="R793" t="s">
        <v>7095</v>
      </c>
      <c r="S793" t="s">
        <v>7096</v>
      </c>
      <c r="T793" t="s">
        <v>7097</v>
      </c>
      <c r="U793" t="s">
        <v>7098</v>
      </c>
      <c r="V793" t="s">
        <v>7099</v>
      </c>
    </row>
    <row r="794" spans="1:22">
      <c r="A794" t="s">
        <v>7100</v>
      </c>
      <c r="B794" t="s">
        <v>7101</v>
      </c>
      <c r="C794" t="str">
        <f>PROPER(Table2[[#This Row],[product_name_old]])</f>
        <v>Parker Quink Ink Bottle (Black)</v>
      </c>
      <c r="D794" s="14" t="s">
        <v>6025</v>
      </c>
      <c r="E794">
        <v>90</v>
      </c>
      <c r="F794">
        <v>100</v>
      </c>
      <c r="G794" s="2" t="str">
        <f>IF(E794&lt;200,"&lt;₹200",IF(E794&lt;=500,"₹200-₹500","&gt;₹500"))</f>
        <v>&lt;₹200</v>
      </c>
      <c r="H794" s="2">
        <f>IF(I794&gt;=50%,1,0)</f>
        <v>0</v>
      </c>
      <c r="I794" s="1">
        <v>0.1</v>
      </c>
      <c r="J794" s="1">
        <f>(K794)+(M794/1000)</f>
        <v>7.3609999999999998</v>
      </c>
      <c r="K794">
        <v>4.3</v>
      </c>
      <c r="L794">
        <f>IF(Table2[[#This Row],[rating_count]]&lt;1000,1,0)</f>
        <v>0</v>
      </c>
      <c r="M794" s="4">
        <v>3061</v>
      </c>
      <c r="N794" s="4">
        <f>PRODUCT(F794,M794)</f>
        <v>306100</v>
      </c>
      <c r="O794" t="s">
        <v>7102</v>
      </c>
      <c r="P794" t="s">
        <v>7103</v>
      </c>
      <c r="Q794" t="s">
        <v>7104</v>
      </c>
      <c r="R794" t="s">
        <v>7105</v>
      </c>
      <c r="S794" t="s">
        <v>7106</v>
      </c>
      <c r="T794" t="s">
        <v>7107</v>
      </c>
      <c r="U794" t="s">
        <v>7108</v>
      </c>
      <c r="V794" t="s">
        <v>7109</v>
      </c>
    </row>
    <row r="795" spans="1:22">
      <c r="A795" t="s">
        <v>7110</v>
      </c>
      <c r="B795" t="s">
        <v>7111</v>
      </c>
      <c r="C795" t="str">
        <f>PROPER(Table2[[#This Row],[product_name_old]])</f>
        <v>Sony Wi-C100 Wireless Headphones With Customizable Equalizer For Deep Bass &amp; 25 Hrs Battery, Dsee-Upscale, Splash Proof, 360Ra, Fast Pair, In-Ear Bluetooth Headset With Mic For Phone Calls (Black)</v>
      </c>
      <c r="D795" s="14" t="s">
        <v>3037</v>
      </c>
      <c r="E795" s="2">
        <v>1599</v>
      </c>
      <c r="F795" s="2">
        <v>2790</v>
      </c>
      <c r="G795" s="2" t="str">
        <f>IF(E795&lt;200,"&lt;₹200",IF(E795&lt;=500,"₹200-₹500","&gt;₹500"))</f>
        <v>&gt;₹500</v>
      </c>
      <c r="H795" s="2">
        <f>IF(I795&gt;=50%,1,0)</f>
        <v>0</v>
      </c>
      <c r="I795" s="1">
        <v>0.43</v>
      </c>
      <c r="J795" s="1">
        <f>(K795)+(M795/1000)</f>
        <v>5.8719999999999999</v>
      </c>
      <c r="K795">
        <v>3.6</v>
      </c>
      <c r="L795">
        <f>IF(Table2[[#This Row],[rating_count]]&lt;1000,1,0)</f>
        <v>0</v>
      </c>
      <c r="M795" s="4">
        <v>2272</v>
      </c>
      <c r="N795" s="4">
        <f>PRODUCT(F795,M795)</f>
        <v>6338880</v>
      </c>
      <c r="O795" t="s">
        <v>7112</v>
      </c>
      <c r="P795" t="s">
        <v>7113</v>
      </c>
      <c r="Q795" t="s">
        <v>7114</v>
      </c>
      <c r="R795" t="s">
        <v>7115</v>
      </c>
      <c r="S795" t="s">
        <v>7116</v>
      </c>
      <c r="T795" t="s">
        <v>7117</v>
      </c>
      <c r="U795" t="s">
        <v>7118</v>
      </c>
      <c r="V795" t="s">
        <v>7119</v>
      </c>
    </row>
    <row r="796" spans="1:22">
      <c r="A796" t="s">
        <v>7120</v>
      </c>
      <c r="B796" t="s">
        <v>7121</v>
      </c>
      <c r="C796" t="str">
        <f>PROPER(Table2[[#This Row],[product_name_old]])</f>
        <v>Zebronics, Zeb-Nc3300 Usb Powered Laptop Cooling Pad With Dual Fan, Dual Usb Port And Blue Led Lights</v>
      </c>
      <c r="D796" s="14" t="s">
        <v>6390</v>
      </c>
      <c r="E796">
        <v>599</v>
      </c>
      <c r="F796">
        <v>999</v>
      </c>
      <c r="G796" s="2" t="str">
        <f>IF(E796&lt;200,"&lt;₹200",IF(E796&lt;=500,"₹200-₹500","&gt;₹500"))</f>
        <v>&gt;₹500</v>
      </c>
      <c r="H796" s="2">
        <f>IF(I796&gt;=50%,1,0)</f>
        <v>0</v>
      </c>
      <c r="I796" s="1">
        <v>0.4</v>
      </c>
      <c r="J796" s="1">
        <f>(K796)+(M796/1000)</f>
        <v>11.600999999999999</v>
      </c>
      <c r="K796">
        <v>4</v>
      </c>
      <c r="L796">
        <f>IF(Table2[[#This Row],[rating_count]]&lt;1000,1,0)</f>
        <v>0</v>
      </c>
      <c r="M796" s="4">
        <v>7601</v>
      </c>
      <c r="N796" s="4">
        <f>PRODUCT(F796,M796)</f>
        <v>7593399</v>
      </c>
      <c r="O796" t="s">
        <v>7122</v>
      </c>
      <c r="P796" t="s">
        <v>7123</v>
      </c>
      <c r="Q796" t="s">
        <v>7124</v>
      </c>
      <c r="R796" t="s">
        <v>7125</v>
      </c>
      <c r="S796" t="s">
        <v>7126</v>
      </c>
      <c r="T796" t="s">
        <v>7127</v>
      </c>
      <c r="U796" t="s">
        <v>7128</v>
      </c>
      <c r="V796" t="s">
        <v>7129</v>
      </c>
    </row>
    <row r="797" spans="1:22">
      <c r="A797" t="s">
        <v>7130</v>
      </c>
      <c r="B797" t="s">
        <v>7131</v>
      </c>
      <c r="C797" t="str">
        <f>PROPER(Table2[[#This Row],[product_name_old]])</f>
        <v>Tukzer Gel Mouse Pad Wrist Rest Memory-Foam Ergonomic Mousepad| Cushion Wrist Support &amp; Pain Relief| Suitable For Gaming, Computer, Laptop, Home &amp; Office Non-Slip Rubber Base (Blue)</v>
      </c>
      <c r="D797" s="14" t="s">
        <v>5197</v>
      </c>
      <c r="E797">
        <v>425</v>
      </c>
      <c r="F797">
        <v>899</v>
      </c>
      <c r="G797" s="2" t="str">
        <f>IF(E797&lt;200,"&lt;₹200",IF(E797&lt;=500,"₹200-₹500","&gt;₹500"))</f>
        <v>₹200-₹500</v>
      </c>
      <c r="H797" s="2">
        <f>IF(I797&gt;=50%,1,0)</f>
        <v>1</v>
      </c>
      <c r="I797" s="1">
        <v>0.53</v>
      </c>
      <c r="J797" s="1">
        <f>(K797)+(M797/1000)</f>
        <v>8.7190000000000012</v>
      </c>
      <c r="K797">
        <v>4.5</v>
      </c>
      <c r="L797">
        <f>IF(Table2[[#This Row],[rating_count]]&lt;1000,1,0)</f>
        <v>0</v>
      </c>
      <c r="M797" s="4">
        <v>4219</v>
      </c>
      <c r="N797" s="4">
        <f>PRODUCT(F797,M797)</f>
        <v>3792881</v>
      </c>
      <c r="O797" t="s">
        <v>7132</v>
      </c>
      <c r="P797" t="s">
        <v>7133</v>
      </c>
      <c r="Q797" t="s">
        <v>7134</v>
      </c>
      <c r="R797" t="s">
        <v>7135</v>
      </c>
      <c r="S797" t="s">
        <v>7136</v>
      </c>
      <c r="T797" t="s">
        <v>7137</v>
      </c>
      <c r="U797" t="s">
        <v>7138</v>
      </c>
      <c r="V797" t="s">
        <v>7139</v>
      </c>
    </row>
    <row r="798" spans="1:22">
      <c r="A798" t="s">
        <v>7140</v>
      </c>
      <c r="B798" t="s">
        <v>7141</v>
      </c>
      <c r="C798" t="str">
        <f>PROPER(Table2[[#This Row],[product_name_old]])</f>
        <v>Infinity (Jbl Glide 510, 72 Hrs Playtime With Quick Charge, Wireless On Ear Headphone With Mic, Deep Bass, Dual Equalizer, Bluetooth 5.0 With Voice Assistant Support (Black)</v>
      </c>
      <c r="D798" s="14" t="s">
        <v>4335</v>
      </c>
      <c r="E798" s="2">
        <v>1499</v>
      </c>
      <c r="F798" s="2">
        <v>3999</v>
      </c>
      <c r="G798" s="2" t="str">
        <f>IF(E798&lt;200,"&lt;₹200",IF(E798&lt;=500,"₹200-₹500","&gt;₹500"))</f>
        <v>&gt;₹500</v>
      </c>
      <c r="H798" s="2">
        <f>IF(I798&gt;=50%,1,0)</f>
        <v>1</v>
      </c>
      <c r="I798" s="1">
        <v>0.63</v>
      </c>
      <c r="J798" s="1">
        <f>(K798)+(M798/1000)</f>
        <v>46.975000000000001</v>
      </c>
      <c r="K798">
        <v>4.2</v>
      </c>
      <c r="L798">
        <f>IF(Table2[[#This Row],[rating_count]]&lt;1000,1,0)</f>
        <v>0</v>
      </c>
      <c r="M798" s="4">
        <v>42775</v>
      </c>
      <c r="N798" s="4">
        <f>PRODUCT(F798,M798)</f>
        <v>171057225</v>
      </c>
      <c r="O798" t="s">
        <v>7142</v>
      </c>
      <c r="P798" t="s">
        <v>7143</v>
      </c>
      <c r="Q798" t="s">
        <v>7144</v>
      </c>
      <c r="R798" t="s">
        <v>7145</v>
      </c>
      <c r="S798" t="s">
        <v>7146</v>
      </c>
      <c r="T798" t="s">
        <v>12760</v>
      </c>
      <c r="U798" t="s">
        <v>7147</v>
      </c>
      <c r="V798" t="s">
        <v>7148</v>
      </c>
    </row>
    <row r="799" spans="1:22">
      <c r="A799" t="s">
        <v>7149</v>
      </c>
      <c r="B799" t="s">
        <v>7150</v>
      </c>
      <c r="C799" t="str">
        <f>PROPER(Table2[[#This Row],[product_name_old]])</f>
        <v>Robustrion Smart Trifold Hard Back Flip Stand Case Cover For Apple Ipad 10.2 Cover Ipad 9Th Generation Cover 2021 8Th Gen 2020 7Th Gen 2019 Generation Case - Black</v>
      </c>
      <c r="D799" s="14" t="s">
        <v>6839</v>
      </c>
      <c r="E799">
        <v>549</v>
      </c>
      <c r="F799" s="2">
        <v>2499</v>
      </c>
      <c r="G799" s="2" t="str">
        <f>IF(E799&lt;200,"&lt;₹200",IF(E799&lt;=500,"₹200-₹500","&gt;₹500"))</f>
        <v>&gt;₹500</v>
      </c>
      <c r="H799" s="2">
        <f>IF(I799&gt;=50%,1,0)</f>
        <v>1</v>
      </c>
      <c r="I799" s="1">
        <v>0.78</v>
      </c>
      <c r="J799" s="1">
        <f>(K799)+(M799/1000)</f>
        <v>9.8559999999999999</v>
      </c>
      <c r="K799">
        <v>4.3</v>
      </c>
      <c r="L799">
        <f>IF(Table2[[#This Row],[rating_count]]&lt;1000,1,0)</f>
        <v>0</v>
      </c>
      <c r="M799" s="4">
        <v>5556</v>
      </c>
      <c r="N799" s="4">
        <f>PRODUCT(F799,M799)</f>
        <v>13884444</v>
      </c>
      <c r="O799" t="s">
        <v>7151</v>
      </c>
      <c r="P799" t="s">
        <v>7152</v>
      </c>
      <c r="Q799" t="s">
        <v>7153</v>
      </c>
      <c r="R799" t="s">
        <v>7154</v>
      </c>
      <c r="S799" t="s">
        <v>7155</v>
      </c>
      <c r="T799" t="s">
        <v>7156</v>
      </c>
      <c r="U799" t="s">
        <v>7157</v>
      </c>
      <c r="V799" t="s">
        <v>7158</v>
      </c>
    </row>
    <row r="800" spans="1:22">
      <c r="A800" t="s">
        <v>7159</v>
      </c>
      <c r="B800" t="s">
        <v>7160</v>
      </c>
      <c r="C800" t="str">
        <f>PROPER(Table2[[#This Row],[product_name_old]])</f>
        <v>Logitech M331 Silent Plus Wireless Mouse, 2.4Ghz With Usb Nano Receiver, 1000 Dpi Optical Tracking, 3 Buttons, 24 Month Life Battery, Pc/Mac/Laptop - Black</v>
      </c>
      <c r="D800" s="14" t="s">
        <v>4741</v>
      </c>
      <c r="E800" s="2">
        <v>1295</v>
      </c>
      <c r="F800" s="2">
        <v>1645</v>
      </c>
      <c r="G800" s="2" t="str">
        <f>IF(E800&lt;200,"&lt;₹200",IF(E800&lt;=500,"₹200-₹500","&gt;₹500"))</f>
        <v>&gt;₹500</v>
      </c>
      <c r="H800" s="2">
        <f>IF(I800&gt;=50%,1,0)</f>
        <v>0</v>
      </c>
      <c r="I800" s="1">
        <v>0.21</v>
      </c>
      <c r="J800" s="1">
        <f>(K800)+(M800/1000)</f>
        <v>16.975000000000001</v>
      </c>
      <c r="K800">
        <v>4.5999999999999996</v>
      </c>
      <c r="L800">
        <f>IF(Table2[[#This Row],[rating_count]]&lt;1000,1,0)</f>
        <v>0</v>
      </c>
      <c r="M800" s="4">
        <v>12375</v>
      </c>
      <c r="N800" s="4">
        <f>PRODUCT(F800,M800)</f>
        <v>20356875</v>
      </c>
      <c r="O800" t="s">
        <v>7161</v>
      </c>
      <c r="P800" t="s">
        <v>7162</v>
      </c>
      <c r="Q800" t="s">
        <v>7163</v>
      </c>
      <c r="R800" t="s">
        <v>7164</v>
      </c>
      <c r="S800" t="s">
        <v>7165</v>
      </c>
      <c r="T800" t="s">
        <v>7166</v>
      </c>
      <c r="U800" t="s">
        <v>7167</v>
      </c>
      <c r="V800" t="s">
        <v>7168</v>
      </c>
    </row>
    <row r="801" spans="1:22">
      <c r="A801" t="s">
        <v>7169</v>
      </c>
      <c r="B801" t="s">
        <v>7170</v>
      </c>
      <c r="C801" t="str">
        <f>PROPER(Table2[[#This Row],[product_name_old]])</f>
        <v>Camel Artist Acrylic Color Box - 9Ml Tubes, 12 Shades</v>
      </c>
      <c r="D801" s="14" t="s">
        <v>5186</v>
      </c>
      <c r="E801">
        <v>310</v>
      </c>
      <c r="F801">
        <v>310</v>
      </c>
      <c r="G801" s="2" t="str">
        <f>IF(E801&lt;200,"&lt;₹200",IF(E801&lt;=500,"₹200-₹500","&gt;₹500"))</f>
        <v>₹200-₹500</v>
      </c>
      <c r="H801" s="2">
        <f>IF(I801&gt;=50%,1,0)</f>
        <v>0</v>
      </c>
      <c r="I801" s="1">
        <v>0</v>
      </c>
      <c r="J801" s="1">
        <f>(K801)+(M801/1000)</f>
        <v>10.382</v>
      </c>
      <c r="K801">
        <v>4.5</v>
      </c>
      <c r="L801">
        <f>IF(Table2[[#This Row],[rating_count]]&lt;1000,1,0)</f>
        <v>0</v>
      </c>
      <c r="M801" s="4">
        <v>5882</v>
      </c>
      <c r="N801" s="4">
        <f>PRODUCT(F801,M801)</f>
        <v>1823420</v>
      </c>
      <c r="O801" t="s">
        <v>7171</v>
      </c>
      <c r="P801" t="s">
        <v>7172</v>
      </c>
      <c r="Q801" t="s">
        <v>7173</v>
      </c>
      <c r="R801" t="s">
        <v>7174</v>
      </c>
      <c r="S801" t="s">
        <v>7175</v>
      </c>
      <c r="T801" t="s">
        <v>7176</v>
      </c>
      <c r="U801" t="s">
        <v>7177</v>
      </c>
      <c r="V801" t="s">
        <v>7178</v>
      </c>
    </row>
    <row r="802" spans="1:22">
      <c r="A802" t="s">
        <v>7179</v>
      </c>
      <c r="B802" t="s">
        <v>7180</v>
      </c>
      <c r="C802" t="str">
        <f>PROPER(Table2[[#This Row],[product_name_old]])</f>
        <v>Portronics Key2 Combo Multimedia Usb Wireless Keyboard And Mouse Set With 2.4 Ghz Wireless Technology, Soft &amp; Silent Button, Compact Size (Grey)</v>
      </c>
      <c r="D802" s="14" t="s">
        <v>4968</v>
      </c>
      <c r="E802" s="2">
        <v>1149</v>
      </c>
      <c r="F802" s="2">
        <v>1499</v>
      </c>
      <c r="G802" s="2" t="str">
        <f>IF(E802&lt;200,"&lt;₹200",IF(E802&lt;=500,"₹200-₹500","&gt;₹500"))</f>
        <v>&gt;₹500</v>
      </c>
      <c r="H802" s="2">
        <f>IF(I802&gt;=50%,1,0)</f>
        <v>0</v>
      </c>
      <c r="I802" s="1">
        <v>0.23</v>
      </c>
      <c r="J802" s="1">
        <f>(K802)+(M802/1000)</f>
        <v>14.542999999999999</v>
      </c>
      <c r="K802">
        <v>4.0999999999999996</v>
      </c>
      <c r="L802">
        <f>IF(Table2[[#This Row],[rating_count]]&lt;1000,1,0)</f>
        <v>0</v>
      </c>
      <c r="M802" s="4">
        <v>10443</v>
      </c>
      <c r="N802" s="4">
        <f>PRODUCT(F802,M802)</f>
        <v>15654057</v>
      </c>
      <c r="O802" t="s">
        <v>7181</v>
      </c>
      <c r="P802" t="s">
        <v>7182</v>
      </c>
      <c r="Q802" t="s">
        <v>7183</v>
      </c>
      <c r="R802" t="s">
        <v>7184</v>
      </c>
      <c r="S802" t="s">
        <v>7185</v>
      </c>
      <c r="T802" t="s">
        <v>7186</v>
      </c>
      <c r="U802" t="s">
        <v>7187</v>
      </c>
      <c r="V802" t="s">
        <v>7188</v>
      </c>
    </row>
    <row r="803" spans="1:22">
      <c r="A803" t="s">
        <v>7189</v>
      </c>
      <c r="B803" t="s">
        <v>7190</v>
      </c>
      <c r="C803" t="str">
        <f>PROPER(Table2[[#This Row],[product_name_old]])</f>
        <v>Supcares Laptop Stand 7 Height Adjustable, Aluminium, Ventilated, Foldable, Portable Laptop Holder For Desk &amp; Table Mount Upto 15.6 Inch Laptop With Carry Pouch (Silver)</v>
      </c>
      <c r="D803" s="14" t="s">
        <v>4772</v>
      </c>
      <c r="E803">
        <v>499</v>
      </c>
      <c r="F803" s="2">
        <v>1299</v>
      </c>
      <c r="G803" s="2" t="str">
        <f>IF(E803&lt;200,"&lt;₹200",IF(E803&lt;=500,"₹200-₹500","&gt;₹500"))</f>
        <v>₹200-₹500</v>
      </c>
      <c r="H803" s="2">
        <f>IF(I803&gt;=50%,1,0)</f>
        <v>1</v>
      </c>
      <c r="I803" s="1">
        <v>0.62</v>
      </c>
      <c r="J803" s="1">
        <f>(K803)+(M803/1000)</f>
        <v>4.9340000000000002</v>
      </c>
      <c r="K803">
        <v>4.5</v>
      </c>
      <c r="L803">
        <f>IF(Table2[[#This Row],[rating_count]]&lt;1000,1,0)</f>
        <v>1</v>
      </c>
      <c r="M803" s="4">
        <v>434</v>
      </c>
      <c r="N803" s="4">
        <f>PRODUCT(F803,M803)</f>
        <v>563766</v>
      </c>
      <c r="O803" t="s">
        <v>7191</v>
      </c>
      <c r="P803" t="s">
        <v>7192</v>
      </c>
      <c r="Q803" t="s">
        <v>7193</v>
      </c>
      <c r="R803" t="s">
        <v>7194</v>
      </c>
      <c r="S803" t="s">
        <v>7195</v>
      </c>
      <c r="T803" t="s">
        <v>7196</v>
      </c>
      <c r="U803" t="s">
        <v>7197</v>
      </c>
      <c r="V803" t="s">
        <v>7198</v>
      </c>
    </row>
    <row r="804" spans="1:22">
      <c r="A804" t="s">
        <v>7199</v>
      </c>
      <c r="B804" t="s">
        <v>7200</v>
      </c>
      <c r="C804" t="str">
        <f>PROPER(Table2[[#This Row],[product_name_old]])</f>
        <v>Zebronics Zeb-Sound Bomb N1 True Wireless In Ear Earbuds With Mic Enc, Gaming Mode (Up To 50Ms), Up To 18H Playback, Bt V5.2, Fidget Case, Voice Assistant, Splash Proof, Type C (Midnight Black)</v>
      </c>
      <c r="D804" s="14" t="s">
        <v>3037</v>
      </c>
      <c r="E804">
        <v>999</v>
      </c>
      <c r="F804" s="2">
        <v>4199</v>
      </c>
      <c r="G804" s="2" t="str">
        <f>IF(E804&lt;200,"&lt;₹200",IF(E804&lt;=500,"₹200-₹500","&gt;₹500"))</f>
        <v>&gt;₹500</v>
      </c>
      <c r="H804" s="2">
        <f>IF(I804&gt;=50%,1,0)</f>
        <v>1</v>
      </c>
      <c r="I804" s="1">
        <v>0.76</v>
      </c>
      <c r="J804" s="1">
        <f>(K804)+(M804/1000)</f>
        <v>5.4130000000000003</v>
      </c>
      <c r="K804">
        <v>3.5</v>
      </c>
      <c r="L804">
        <f>IF(Table2[[#This Row],[rating_count]]&lt;1000,1,0)</f>
        <v>0</v>
      </c>
      <c r="M804" s="4">
        <v>1913</v>
      </c>
      <c r="N804" s="4">
        <f>PRODUCT(F804,M804)</f>
        <v>8032687</v>
      </c>
      <c r="O804" t="s">
        <v>7201</v>
      </c>
      <c r="P804" t="s">
        <v>7202</v>
      </c>
      <c r="Q804" t="s">
        <v>7203</v>
      </c>
      <c r="R804" t="s">
        <v>7204</v>
      </c>
      <c r="S804" t="s">
        <v>7205</v>
      </c>
      <c r="T804" t="s">
        <v>7206</v>
      </c>
      <c r="U804" t="s">
        <v>7207</v>
      </c>
      <c r="V804" t="s">
        <v>7208</v>
      </c>
    </row>
    <row r="805" spans="1:22">
      <c r="A805" t="s">
        <v>7209</v>
      </c>
      <c r="B805" t="s">
        <v>7210</v>
      </c>
      <c r="C805" t="str">
        <f>PROPER(Table2[[#This Row],[product_name_old]])</f>
        <v>Western Digital Wd Green Sata 240Gb Internal Ssd Solid State Drive - Sata 6Gb/S 2.5 Inches - Wds240G3G0A</v>
      </c>
      <c r="D805" s="14" t="s">
        <v>6515</v>
      </c>
      <c r="E805" s="2">
        <v>1709</v>
      </c>
      <c r="F805" s="2">
        <v>4000</v>
      </c>
      <c r="G805" s="2" t="str">
        <f>IF(E805&lt;200,"&lt;₹200",IF(E805&lt;=500,"₹200-₹500","&gt;₹500"))</f>
        <v>&gt;₹500</v>
      </c>
      <c r="H805" s="2">
        <f>IF(I805&gt;=50%,1,0)</f>
        <v>1</v>
      </c>
      <c r="I805" s="1">
        <v>0.56999999999999995</v>
      </c>
      <c r="J805" s="1">
        <f>(K805)+(M805/1000)</f>
        <v>7.4290000000000003</v>
      </c>
      <c r="K805">
        <v>4.4000000000000004</v>
      </c>
      <c r="L805">
        <f>IF(Table2[[#This Row],[rating_count]]&lt;1000,1,0)</f>
        <v>0</v>
      </c>
      <c r="M805" s="4">
        <v>3029</v>
      </c>
      <c r="N805" s="4">
        <f>PRODUCT(F805,M805)</f>
        <v>12116000</v>
      </c>
      <c r="O805" t="s">
        <v>7211</v>
      </c>
      <c r="P805" t="s">
        <v>7212</v>
      </c>
      <c r="Q805" t="s">
        <v>7213</v>
      </c>
      <c r="R805" t="s">
        <v>7214</v>
      </c>
      <c r="S805" t="s">
        <v>7215</v>
      </c>
      <c r="T805" t="s">
        <v>7216</v>
      </c>
      <c r="U805" t="s">
        <v>7217</v>
      </c>
      <c r="V805" t="s">
        <v>7218</v>
      </c>
    </row>
    <row r="806" spans="1:22">
      <c r="A806" t="s">
        <v>7219</v>
      </c>
      <c r="B806" t="s">
        <v>7220</v>
      </c>
      <c r="C806" t="str">
        <f>PROPER(Table2[[#This Row],[product_name_old]])</f>
        <v>Classmate Octane Neon- 25 Blue Gel Pens | Smooth Writing Pens| Water-Proof Ink For Smudge-Free Writing| Preferred By Students For Exam &amp; Class Notes| Study At Home Essential</v>
      </c>
      <c r="D806" s="14" t="s">
        <v>4926</v>
      </c>
      <c r="E806">
        <v>250</v>
      </c>
      <c r="F806">
        <v>250</v>
      </c>
      <c r="G806" s="2" t="str">
        <f>IF(E806&lt;200,"&lt;₹200",IF(E806&lt;=500,"₹200-₹500","&gt;₹500"))</f>
        <v>₹200-₹500</v>
      </c>
      <c r="H806" s="2">
        <f>IF(I806&gt;=50%,1,0)</f>
        <v>0</v>
      </c>
      <c r="I806" s="1">
        <v>0</v>
      </c>
      <c r="J806" s="1">
        <f>(K806)+(M806/1000)</f>
        <v>6.8280000000000003</v>
      </c>
      <c r="K806">
        <v>4.2</v>
      </c>
      <c r="L806">
        <f>IF(Table2[[#This Row],[rating_count]]&lt;1000,1,0)</f>
        <v>0</v>
      </c>
      <c r="M806" s="4">
        <v>2628</v>
      </c>
      <c r="N806" s="4">
        <f>PRODUCT(F806,M806)</f>
        <v>657000</v>
      </c>
      <c r="O806" t="s">
        <v>7221</v>
      </c>
      <c r="P806" t="s">
        <v>7222</v>
      </c>
      <c r="Q806" t="s">
        <v>7223</v>
      </c>
      <c r="R806" t="s">
        <v>7224</v>
      </c>
      <c r="S806" t="s">
        <v>7225</v>
      </c>
      <c r="T806" t="s">
        <v>7226</v>
      </c>
      <c r="U806" t="s">
        <v>7227</v>
      </c>
      <c r="V806" t="s">
        <v>7228</v>
      </c>
    </row>
    <row r="807" spans="1:22">
      <c r="A807" t="s">
        <v>7229</v>
      </c>
      <c r="B807" t="s">
        <v>7230</v>
      </c>
      <c r="C807" t="str">
        <f>PROPER(Table2[[#This Row],[product_name_old]])</f>
        <v>Classmate Octane Colour Burst-Multicolour Gel Pens (Pack Of 10) | Gold &amp; Silver Glitter Sparkle Pens|10 Colour Ink Shades For Art Lovers And Kids|Fun At Home Essentials</v>
      </c>
      <c r="D807" s="14" t="s">
        <v>7231</v>
      </c>
      <c r="E807">
        <v>90</v>
      </c>
      <c r="F807">
        <v>100</v>
      </c>
      <c r="G807" s="2" t="str">
        <f>IF(E807&lt;200,"&lt;₹200",IF(E807&lt;=500,"₹200-₹500","&gt;₹500"))</f>
        <v>&lt;₹200</v>
      </c>
      <c r="H807" s="2">
        <f>IF(I807&gt;=50%,1,0)</f>
        <v>0</v>
      </c>
      <c r="I807" s="1">
        <v>0.1</v>
      </c>
      <c r="J807" s="1">
        <f>(K807)+(M807/1000)</f>
        <v>15.118</v>
      </c>
      <c r="K807">
        <v>4.4000000000000004</v>
      </c>
      <c r="L807">
        <f>IF(Table2[[#This Row],[rating_count]]&lt;1000,1,0)</f>
        <v>0</v>
      </c>
      <c r="M807" s="4">
        <v>10718</v>
      </c>
      <c r="N807" s="4">
        <f>PRODUCT(F807,M807)</f>
        <v>1071800</v>
      </c>
      <c r="O807" t="s">
        <v>7232</v>
      </c>
      <c r="P807" t="s">
        <v>7233</v>
      </c>
      <c r="Q807" t="s">
        <v>7234</v>
      </c>
      <c r="R807" t="s">
        <v>7235</v>
      </c>
      <c r="S807" t="s">
        <v>7236</v>
      </c>
      <c r="T807" t="s">
        <v>7237</v>
      </c>
      <c r="U807" t="s">
        <v>7238</v>
      </c>
      <c r="V807" t="s">
        <v>7239</v>
      </c>
    </row>
    <row r="808" spans="1:22">
      <c r="A808" t="s">
        <v>7240</v>
      </c>
      <c r="B808" t="s">
        <v>7241</v>
      </c>
      <c r="C808" t="str">
        <f>PROPER(Table2[[#This Row],[product_name_old]])</f>
        <v>Tukzer Stylus Pen, Ipad Pencil With Palm Rejection Tilt Sensor| 2Nd Gen For 2018-2022 Ipad 6/7/8/9Th Gen; Ipad 10.2", Pro 12.9/11", Mini 6/5Th, Air 5/4/3Rd, Precise For Writing/Drawing (3 Spare Tips)</v>
      </c>
      <c r="D808" s="14" t="s">
        <v>3806</v>
      </c>
      <c r="E808" s="2">
        <v>2025</v>
      </c>
      <c r="F808" s="2">
        <v>5999</v>
      </c>
      <c r="G808" s="2" t="str">
        <f>IF(E808&lt;200,"&lt;₹200",IF(E808&lt;=500,"₹200-₹500","&gt;₹500"))</f>
        <v>&gt;₹500</v>
      </c>
      <c r="H808" s="2">
        <f>IF(I808&gt;=50%,1,0)</f>
        <v>1</v>
      </c>
      <c r="I808" s="1">
        <v>0.66</v>
      </c>
      <c r="J808" s="1">
        <f>(K808)+(M808/1000)</f>
        <v>10.433</v>
      </c>
      <c r="K808">
        <v>4.2</v>
      </c>
      <c r="L808">
        <f>IF(Table2[[#This Row],[rating_count]]&lt;1000,1,0)</f>
        <v>0</v>
      </c>
      <c r="M808" s="4">
        <v>6233</v>
      </c>
      <c r="N808" s="4">
        <f>PRODUCT(F808,M808)</f>
        <v>37391767</v>
      </c>
      <c r="O808" t="s">
        <v>7242</v>
      </c>
      <c r="P808" t="s">
        <v>7243</v>
      </c>
      <c r="Q808" t="s">
        <v>7244</v>
      </c>
      <c r="R808" t="s">
        <v>7245</v>
      </c>
      <c r="S808" t="s">
        <v>7246</v>
      </c>
      <c r="T808" t="s">
        <v>7247</v>
      </c>
      <c r="U808" t="s">
        <v>7248</v>
      </c>
      <c r="V808" t="s">
        <v>7249</v>
      </c>
    </row>
    <row r="809" spans="1:22">
      <c r="A809" t="s">
        <v>7250</v>
      </c>
      <c r="B809" t="s">
        <v>7251</v>
      </c>
      <c r="C809" t="str">
        <f>PROPER(Table2[[#This Row],[product_name_old]])</f>
        <v>Logitech G102 Usb Light Sync Gaming Mouse With Customizable Rgb Lighting, 6 Programmable Buttons, Gaming Grade Sensor, 8K Dpi Tracking, 16.8Mn Color, Light Weight - Black</v>
      </c>
      <c r="D809" s="14" t="s">
        <v>5175</v>
      </c>
      <c r="E809" s="2">
        <v>1495</v>
      </c>
      <c r="F809" s="2">
        <v>1995</v>
      </c>
      <c r="G809" s="2" t="str">
        <f>IF(E809&lt;200,"&lt;₹200",IF(E809&lt;=500,"₹200-₹500","&gt;₹500"))</f>
        <v>&gt;₹500</v>
      </c>
      <c r="H809" s="2">
        <f>IF(I809&gt;=50%,1,0)</f>
        <v>0</v>
      </c>
      <c r="I809" s="1">
        <v>0.25</v>
      </c>
      <c r="J809" s="1">
        <f>(K809)+(M809/1000)</f>
        <v>15.041</v>
      </c>
      <c r="K809">
        <v>4.5</v>
      </c>
      <c r="L809">
        <f>IF(Table2[[#This Row],[rating_count]]&lt;1000,1,0)</f>
        <v>0</v>
      </c>
      <c r="M809" s="4">
        <v>10541</v>
      </c>
      <c r="N809" s="4">
        <f>PRODUCT(F809,M809)</f>
        <v>21029295</v>
      </c>
      <c r="O809" t="s">
        <v>7252</v>
      </c>
      <c r="P809" t="s">
        <v>7253</v>
      </c>
      <c r="Q809" t="s">
        <v>7254</v>
      </c>
      <c r="R809" t="s">
        <v>7255</v>
      </c>
      <c r="S809" t="s">
        <v>7256</v>
      </c>
      <c r="T809" t="s">
        <v>7257</v>
      </c>
      <c r="U809" t="s">
        <v>7258</v>
      </c>
      <c r="V809" t="s">
        <v>7259</v>
      </c>
    </row>
    <row r="810" spans="1:22">
      <c r="A810" t="s">
        <v>7260</v>
      </c>
      <c r="B810" t="s">
        <v>7261</v>
      </c>
      <c r="C810" t="str">
        <f>PROPER(Table2[[#This Row],[product_name_old]])</f>
        <v>Zebronics Zeb-Vita Wireless Bluetooth 10W Portable Bar Speaker With Supporting Usb, Sd Card, Aux, Fm, Tws &amp; Call Function</v>
      </c>
      <c r="D810" s="14" t="s">
        <v>5350</v>
      </c>
      <c r="E810">
        <v>899</v>
      </c>
      <c r="F810" s="2">
        <v>1199</v>
      </c>
      <c r="G810" s="2" t="str">
        <f>IF(E810&lt;200,"&lt;₹200",IF(E810&lt;=500,"₹200-₹500","&gt;₹500"))</f>
        <v>&gt;₹500</v>
      </c>
      <c r="H810" s="2">
        <f>IF(I810&gt;=50%,1,0)</f>
        <v>0</v>
      </c>
      <c r="I810" s="1">
        <v>0.25</v>
      </c>
      <c r="J810" s="1">
        <f>(K810)+(M810/1000)</f>
        <v>14.550999999999998</v>
      </c>
      <c r="K810">
        <v>3.8</v>
      </c>
      <c r="L810">
        <f>IF(Table2[[#This Row],[rating_count]]&lt;1000,1,0)</f>
        <v>0</v>
      </c>
      <c r="M810" s="4">
        <v>10751</v>
      </c>
      <c r="N810" s="4">
        <f>PRODUCT(F810,M810)</f>
        <v>12890449</v>
      </c>
      <c r="O810" t="s">
        <v>7262</v>
      </c>
      <c r="P810" t="s">
        <v>7263</v>
      </c>
      <c r="Q810" t="s">
        <v>7264</v>
      </c>
      <c r="R810" t="s">
        <v>7265</v>
      </c>
      <c r="S810" t="s">
        <v>7266</v>
      </c>
      <c r="T810" t="s">
        <v>7267</v>
      </c>
      <c r="U810" t="s">
        <v>7268</v>
      </c>
      <c r="V810" t="s">
        <v>7269</v>
      </c>
    </row>
    <row r="811" spans="1:22">
      <c r="A811" t="s">
        <v>7270</v>
      </c>
      <c r="B811" t="s">
        <v>7271</v>
      </c>
      <c r="C811" t="str">
        <f>PROPER(Table2[[#This Row],[product_name_old]])</f>
        <v>Lapster Usb 3.0 Sata Cable For 2.5 Inch Ssd And Hdd , Usb 3.0 To Sata Iii Hard Driver Adapter , Sata To Usb Cable-(Blue)</v>
      </c>
      <c r="D811" s="14" t="s">
        <v>7272</v>
      </c>
      <c r="E811">
        <v>349</v>
      </c>
      <c r="F811">
        <v>999</v>
      </c>
      <c r="G811" s="2" t="str">
        <f>IF(E811&lt;200,"&lt;₹200",IF(E811&lt;=500,"₹200-₹500","&gt;₹500"))</f>
        <v>₹200-₹500</v>
      </c>
      <c r="H811" s="2">
        <f>IF(I811&gt;=50%,1,0)</f>
        <v>1</v>
      </c>
      <c r="I811" s="1">
        <v>0.65</v>
      </c>
      <c r="J811" s="1">
        <f>(K811)+(M811/1000)</f>
        <v>4.7169999999999996</v>
      </c>
      <c r="K811">
        <v>3.9</v>
      </c>
      <c r="L811">
        <f>IF(Table2[[#This Row],[rating_count]]&lt;1000,1,0)</f>
        <v>1</v>
      </c>
      <c r="M811" s="4">
        <v>817</v>
      </c>
      <c r="N811" s="4">
        <f>PRODUCT(F811,M811)</f>
        <v>816183</v>
      </c>
      <c r="O811" t="s">
        <v>7273</v>
      </c>
      <c r="P811" t="s">
        <v>7274</v>
      </c>
      <c r="Q811" t="s">
        <v>7275</v>
      </c>
      <c r="R811" t="s">
        <v>7276</v>
      </c>
      <c r="S811" t="s">
        <v>7277</v>
      </c>
      <c r="T811" t="s">
        <v>7278</v>
      </c>
      <c r="U811" t="s">
        <v>7279</v>
      </c>
      <c r="V811" t="s">
        <v>7280</v>
      </c>
    </row>
    <row r="812" spans="1:22">
      <c r="A812" t="s">
        <v>7281</v>
      </c>
      <c r="B812" t="s">
        <v>7282</v>
      </c>
      <c r="C812" t="str">
        <f>PROPER(Table2[[#This Row],[product_name_old]])</f>
        <v>Urbn 10000 Mah Lithium Power Bank Upr10K With 12 Watt Fast Charging, Blue</v>
      </c>
      <c r="D812" s="14" t="s">
        <v>2950</v>
      </c>
      <c r="E812">
        <v>900</v>
      </c>
      <c r="F812" s="2">
        <v>2499</v>
      </c>
      <c r="G812" s="2" t="str">
        <f>IF(E812&lt;200,"&lt;₹200",IF(E812&lt;=500,"₹200-₹500","&gt;₹500"))</f>
        <v>&gt;₹500</v>
      </c>
      <c r="H812" s="2">
        <f>IF(I812&gt;=50%,1,0)</f>
        <v>1</v>
      </c>
      <c r="I812" s="1">
        <v>0.64</v>
      </c>
      <c r="J812" s="1">
        <f>(K812)+(M812/1000)</f>
        <v>40.384</v>
      </c>
      <c r="K812">
        <v>4</v>
      </c>
      <c r="L812">
        <f>IF(Table2[[#This Row],[rating_count]]&lt;1000,1,0)</f>
        <v>0</v>
      </c>
      <c r="M812" s="4">
        <v>36384</v>
      </c>
      <c r="N812" s="4">
        <f>PRODUCT(F812,M812)</f>
        <v>90923616</v>
      </c>
      <c r="O812" t="s">
        <v>7283</v>
      </c>
      <c r="P812" t="s">
        <v>4472</v>
      </c>
      <c r="Q812" t="s">
        <v>4473</v>
      </c>
      <c r="R812" t="s">
        <v>4474</v>
      </c>
      <c r="S812" t="s">
        <v>4475</v>
      </c>
      <c r="T812" t="s">
        <v>4476</v>
      </c>
      <c r="U812" t="s">
        <v>7284</v>
      </c>
      <c r="V812" t="s">
        <v>7285</v>
      </c>
    </row>
    <row r="813" spans="1:22">
      <c r="A813" t="s">
        <v>7286</v>
      </c>
      <c r="B813" t="s">
        <v>7287</v>
      </c>
      <c r="C813" t="str">
        <f>PROPER(Table2[[#This Row],[product_name_old]])</f>
        <v>Qubo Smart Cam 360 From Hero Group | Made In India | 2Mp 1080P Full Hd | Cctv Wi-Fi Camera | 360 Degree Coverage| Two Way Talk | Mobile App Connectivity | Night Vision | Cloud &amp; Sd Card Recording</v>
      </c>
      <c r="D813" s="14" t="s">
        <v>5709</v>
      </c>
      <c r="E813" s="2">
        <v>2490</v>
      </c>
      <c r="F813" s="2">
        <v>3990</v>
      </c>
      <c r="G813" s="2" t="str">
        <f>IF(E813&lt;200,"&lt;₹200",IF(E813&lt;=500,"₹200-₹500","&gt;₹500"))</f>
        <v>&gt;₹500</v>
      </c>
      <c r="H813" s="2">
        <f>IF(I813&gt;=50%,1,0)</f>
        <v>0</v>
      </c>
      <c r="I813" s="1">
        <v>0.38</v>
      </c>
      <c r="J813" s="1">
        <f>(K813)+(M813/1000)</f>
        <v>7.7059999999999995</v>
      </c>
      <c r="K813">
        <v>4.0999999999999996</v>
      </c>
      <c r="L813">
        <f>IF(Table2[[#This Row],[rating_count]]&lt;1000,1,0)</f>
        <v>0</v>
      </c>
      <c r="M813" s="4">
        <v>3606</v>
      </c>
      <c r="N813" s="4">
        <f>PRODUCT(F813,M813)</f>
        <v>14387940</v>
      </c>
      <c r="O813" t="s">
        <v>7288</v>
      </c>
      <c r="P813" t="s">
        <v>7289</v>
      </c>
      <c r="Q813" t="s">
        <v>7290</v>
      </c>
      <c r="R813" t="s">
        <v>7291</v>
      </c>
      <c r="S813" t="s">
        <v>7292</v>
      </c>
      <c r="T813" t="s">
        <v>7293</v>
      </c>
      <c r="U813" t="s">
        <v>7294</v>
      </c>
      <c r="V813" t="s">
        <v>7295</v>
      </c>
    </row>
    <row r="814" spans="1:22">
      <c r="A814" t="s">
        <v>7296</v>
      </c>
      <c r="B814" t="s">
        <v>7297</v>
      </c>
      <c r="C814" t="str">
        <f>PROPER(Table2[[#This Row],[product_name_old]])</f>
        <v>Duracell Cr2025 3V Lithium Coin Battery, 5 Pcs, 2025 Coin Button Cell Battery, Dl2025</v>
      </c>
      <c r="D814" s="14" t="s">
        <v>5361</v>
      </c>
      <c r="E814">
        <v>116</v>
      </c>
      <c r="F814">
        <v>200</v>
      </c>
      <c r="G814" s="2" t="str">
        <f>IF(E814&lt;200,"&lt;₹200",IF(E814&lt;=500,"₹200-₹500","&gt;₹500"))</f>
        <v>&lt;₹200</v>
      </c>
      <c r="H814" s="2">
        <f>IF(I814&gt;=50%,1,0)</f>
        <v>0</v>
      </c>
      <c r="I814" s="1">
        <v>0.42</v>
      </c>
      <c r="J814" s="1">
        <f>(K814)+(M814/1000)</f>
        <v>4.7570000000000006</v>
      </c>
      <c r="K814">
        <v>4.4000000000000004</v>
      </c>
      <c r="L814">
        <f>IF(Table2[[#This Row],[rating_count]]&lt;1000,1,0)</f>
        <v>1</v>
      </c>
      <c r="M814" s="4">
        <v>357</v>
      </c>
      <c r="N814" s="4">
        <f>PRODUCT(F814,M814)</f>
        <v>71400</v>
      </c>
      <c r="O814" t="s">
        <v>7298</v>
      </c>
      <c r="P814" t="s">
        <v>7299</v>
      </c>
      <c r="Q814" t="s">
        <v>7300</v>
      </c>
      <c r="R814" t="s">
        <v>7301</v>
      </c>
      <c r="S814" t="s">
        <v>7302</v>
      </c>
      <c r="T814" t="s">
        <v>7303</v>
      </c>
      <c r="U814" t="s">
        <v>7304</v>
      </c>
      <c r="V814" t="s">
        <v>7305</v>
      </c>
    </row>
    <row r="815" spans="1:22">
      <c r="A815" t="s">
        <v>7306</v>
      </c>
      <c r="B815" t="s">
        <v>7307</v>
      </c>
      <c r="C815" t="str">
        <f>PROPER(Table2[[#This Row],[product_name_old]])</f>
        <v>Camel Fabrica Acrylic Ultra Color - 15Ml Each, 10 Shades</v>
      </c>
      <c r="D815" s="14" t="s">
        <v>5186</v>
      </c>
      <c r="E815">
        <v>200</v>
      </c>
      <c r="F815">
        <v>230</v>
      </c>
      <c r="G815" s="2" t="str">
        <f>IF(E815&lt;200,"&lt;₹200",IF(E815&lt;=500,"₹200-₹500","&gt;₹500"))</f>
        <v>₹200-₹500</v>
      </c>
      <c r="H815" s="2">
        <f>IF(I815&gt;=50%,1,0)</f>
        <v>0</v>
      </c>
      <c r="I815" s="1">
        <v>0.13</v>
      </c>
      <c r="J815" s="1">
        <f>(K815)+(M815/1000)</f>
        <v>14.57</v>
      </c>
      <c r="K815">
        <v>4.4000000000000004</v>
      </c>
      <c r="L815">
        <f>IF(Table2[[#This Row],[rating_count]]&lt;1000,1,0)</f>
        <v>0</v>
      </c>
      <c r="M815" s="4">
        <v>10170</v>
      </c>
      <c r="N815" s="4">
        <f>PRODUCT(F815,M815)</f>
        <v>2339100</v>
      </c>
      <c r="O815" t="s">
        <v>7308</v>
      </c>
      <c r="P815" t="s">
        <v>7309</v>
      </c>
      <c r="Q815" t="s">
        <v>7310</v>
      </c>
      <c r="R815" t="s">
        <v>7311</v>
      </c>
      <c r="S815" t="s">
        <v>7312</v>
      </c>
      <c r="T815" t="s">
        <v>7313</v>
      </c>
      <c r="U815" t="s">
        <v>7314</v>
      </c>
      <c r="V815" t="s">
        <v>7315</v>
      </c>
    </row>
    <row r="816" spans="1:22">
      <c r="A816" t="s">
        <v>7316</v>
      </c>
      <c r="B816" t="s">
        <v>7317</v>
      </c>
      <c r="C816" t="str">
        <f>PROPER(Table2[[#This Row],[product_name_old]])</f>
        <v>Lenovo Gx20L29764 65W Laptop Adapter/Charger With Power Cord For Select Models Of Lenovo (Round Pin) (Black)</v>
      </c>
      <c r="D816" s="14" t="s">
        <v>6687</v>
      </c>
      <c r="E816" s="2">
        <v>1249</v>
      </c>
      <c r="F816" s="2">
        <v>2796</v>
      </c>
      <c r="G816" s="2" t="str">
        <f>IF(E816&lt;200,"&lt;₹200",IF(E816&lt;=500,"₹200-₹500","&gt;₹500"))</f>
        <v>&gt;₹500</v>
      </c>
      <c r="H816" s="2">
        <f>IF(I816&gt;=50%,1,0)</f>
        <v>1</v>
      </c>
      <c r="I816" s="1">
        <v>0.55000000000000004</v>
      </c>
      <c r="J816" s="1">
        <f>(K816)+(M816/1000)</f>
        <v>8.9980000000000011</v>
      </c>
      <c r="K816">
        <v>4.4000000000000004</v>
      </c>
      <c r="L816">
        <f>IF(Table2[[#This Row],[rating_count]]&lt;1000,1,0)</f>
        <v>0</v>
      </c>
      <c r="M816" s="4">
        <v>4598</v>
      </c>
      <c r="N816" s="4">
        <f>PRODUCT(F816,M816)</f>
        <v>12856008</v>
      </c>
      <c r="O816" t="s">
        <v>7318</v>
      </c>
      <c r="P816" t="s">
        <v>7319</v>
      </c>
      <c r="Q816" t="s">
        <v>7320</v>
      </c>
      <c r="R816" t="s">
        <v>7321</v>
      </c>
      <c r="S816" t="s">
        <v>7322</v>
      </c>
      <c r="T816" t="s">
        <v>7323</v>
      </c>
      <c r="U816" t="s">
        <v>7324</v>
      </c>
      <c r="V816" t="s">
        <v>7325</v>
      </c>
    </row>
    <row r="817" spans="1:22">
      <c r="A817" t="s">
        <v>7326</v>
      </c>
      <c r="B817" t="s">
        <v>7327</v>
      </c>
      <c r="C817" t="str">
        <f>PROPER(Table2[[#This Row],[product_name_old]])</f>
        <v>Hp Wired On Ear Headphones With Mic With 3.5 Mm Drivers, In-Built Noise Cancelling, Foldable And Adjustable For Laptop/Pc/Office/Home/ 1 Year Warranty (B4B09Pa)</v>
      </c>
      <c r="D817" s="14" t="s">
        <v>7328</v>
      </c>
      <c r="E817">
        <v>649</v>
      </c>
      <c r="F817">
        <v>999</v>
      </c>
      <c r="G817" s="2" t="str">
        <f>IF(E817&lt;200,"&lt;₹200",IF(E817&lt;=500,"₹200-₹500","&gt;₹500"))</f>
        <v>&gt;₹500</v>
      </c>
      <c r="H817" s="2">
        <f>IF(I817&gt;=50%,1,0)</f>
        <v>0</v>
      </c>
      <c r="I817" s="1">
        <v>0.35</v>
      </c>
      <c r="J817" s="1">
        <f>(K817)+(M817/1000)</f>
        <v>10.722000000000001</v>
      </c>
      <c r="K817">
        <v>3.5</v>
      </c>
      <c r="L817">
        <f>IF(Table2[[#This Row],[rating_count]]&lt;1000,1,0)</f>
        <v>0</v>
      </c>
      <c r="M817" s="4">
        <v>7222</v>
      </c>
      <c r="N817" s="4">
        <f>PRODUCT(F817,M817)</f>
        <v>7214778</v>
      </c>
      <c r="O817" t="s">
        <v>7329</v>
      </c>
      <c r="P817" t="s">
        <v>7330</v>
      </c>
      <c r="Q817" t="s">
        <v>7331</v>
      </c>
      <c r="R817" t="s">
        <v>7332</v>
      </c>
      <c r="S817" t="s">
        <v>7333</v>
      </c>
      <c r="T817" t="s">
        <v>7334</v>
      </c>
      <c r="U817" t="s">
        <v>7335</v>
      </c>
      <c r="V817" t="s">
        <v>7336</v>
      </c>
    </row>
    <row r="818" spans="1:22">
      <c r="A818" t="s">
        <v>7337</v>
      </c>
      <c r="B818" t="s">
        <v>7338</v>
      </c>
      <c r="C818" t="str">
        <f>PROPER(Table2[[#This Row],[product_name_old]])</f>
        <v>Redragon K617 Fizz 60% Wired Rgb Gaming Keyboard, 61 Keys Compact Mechanical Keyboard W/White And Grey Color Keycaps, Linear Red Switch, Pro Driver/Software Supported</v>
      </c>
      <c r="D818" s="14" t="s">
        <v>7339</v>
      </c>
      <c r="E818" s="2">
        <v>2649</v>
      </c>
      <c r="F818" s="2">
        <v>3499</v>
      </c>
      <c r="G818" s="2" t="str">
        <f>IF(E818&lt;200,"&lt;₹200",IF(E818&lt;=500,"₹200-₹500","&gt;₹500"))</f>
        <v>&gt;₹500</v>
      </c>
      <c r="H818" s="2">
        <f>IF(I818&gt;=50%,1,0)</f>
        <v>0</v>
      </c>
      <c r="I818" s="1">
        <v>0.24</v>
      </c>
      <c r="J818" s="1">
        <f>(K818)+(M818/1000)</f>
        <v>5.7709999999999999</v>
      </c>
      <c r="K818">
        <v>4.5</v>
      </c>
      <c r="L818">
        <f>IF(Table2[[#This Row],[rating_count]]&lt;1000,1,0)</f>
        <v>0</v>
      </c>
      <c r="M818" s="4">
        <v>1271</v>
      </c>
      <c r="N818" s="4">
        <f>PRODUCT(F818,M818)</f>
        <v>4447229</v>
      </c>
      <c r="O818" t="s">
        <v>7340</v>
      </c>
      <c r="P818" t="s">
        <v>7341</v>
      </c>
      <c r="Q818" t="s">
        <v>7342</v>
      </c>
      <c r="R818" t="s">
        <v>7343</v>
      </c>
      <c r="S818" t="s">
        <v>7344</v>
      </c>
      <c r="T818" t="s">
        <v>7345</v>
      </c>
      <c r="U818" t="s">
        <v>7346</v>
      </c>
      <c r="V818" t="s">
        <v>7347</v>
      </c>
    </row>
    <row r="819" spans="1:22">
      <c r="A819" t="s">
        <v>7348</v>
      </c>
      <c r="B819" t="s">
        <v>7349</v>
      </c>
      <c r="C819" t="str">
        <f>PROPER(Table2[[#This Row],[product_name_old]])</f>
        <v>Hp Gt 53 Xl Cartridge Ink</v>
      </c>
      <c r="D819" s="14" t="s">
        <v>5103</v>
      </c>
      <c r="E819">
        <v>596</v>
      </c>
      <c r="F819">
        <v>723</v>
      </c>
      <c r="G819" s="2" t="str">
        <f>IF(E819&lt;200,"&lt;₹200",IF(E819&lt;=500,"₹200-₹500","&gt;₹500"))</f>
        <v>&gt;₹500</v>
      </c>
      <c r="H819" s="2">
        <f>IF(I819&gt;=50%,1,0)</f>
        <v>0</v>
      </c>
      <c r="I819" s="1">
        <v>0.18</v>
      </c>
      <c r="J819" s="1">
        <f>(K819)+(M819/1000)</f>
        <v>7.6189999999999998</v>
      </c>
      <c r="K819">
        <v>4.4000000000000004</v>
      </c>
      <c r="L819">
        <f>IF(Table2[[#This Row],[rating_count]]&lt;1000,1,0)</f>
        <v>0</v>
      </c>
      <c r="M819" s="4">
        <v>3219</v>
      </c>
      <c r="N819" s="4">
        <f>PRODUCT(F819,M819)</f>
        <v>2327337</v>
      </c>
      <c r="O819" t="s">
        <v>7350</v>
      </c>
      <c r="P819" t="s">
        <v>7351</v>
      </c>
      <c r="Q819" t="s">
        <v>7352</v>
      </c>
      <c r="R819" t="s">
        <v>7353</v>
      </c>
      <c r="S819" t="s">
        <v>7354</v>
      </c>
      <c r="T819" t="s">
        <v>7355</v>
      </c>
      <c r="U819" t="s">
        <v>7356</v>
      </c>
      <c r="V819" t="s">
        <v>7357</v>
      </c>
    </row>
    <row r="820" spans="1:22">
      <c r="A820" t="s">
        <v>7358</v>
      </c>
      <c r="B820" t="s">
        <v>7359</v>
      </c>
      <c r="C820" t="str">
        <f>PROPER(Table2[[#This Row],[product_name_old]])</f>
        <v>Noise Colorfit Ultra Smart Watch With 1.75" Hd Display, Aluminium Alloy Body, 60 Sports Modes, Spo2, Lightweight, Stock Market Info, Calls &amp; Sms Reply (Space Blue)</v>
      </c>
      <c r="D820" s="14" t="s">
        <v>2919</v>
      </c>
      <c r="E820" s="2">
        <v>2499</v>
      </c>
      <c r="F820" s="2">
        <v>5999</v>
      </c>
      <c r="G820" s="2" t="str">
        <f>IF(E820&lt;200,"&lt;₹200",IF(E820&lt;=500,"₹200-₹500","&gt;₹500"))</f>
        <v>&gt;₹500</v>
      </c>
      <c r="H820" s="2">
        <f>IF(I820&gt;=50%,1,0)</f>
        <v>1</v>
      </c>
      <c r="I820" s="1">
        <v>0.57999999999999996</v>
      </c>
      <c r="J820" s="1">
        <f>(K820)+(M820/1000)</f>
        <v>42.978999999999999</v>
      </c>
      <c r="K820">
        <v>4.0999999999999996</v>
      </c>
      <c r="L820">
        <f>IF(Table2[[#This Row],[rating_count]]&lt;1000,1,0)</f>
        <v>0</v>
      </c>
      <c r="M820" s="4">
        <v>38879</v>
      </c>
      <c r="N820" s="4">
        <f>PRODUCT(F820,M820)</f>
        <v>233235121</v>
      </c>
      <c r="O820" t="s">
        <v>7360</v>
      </c>
      <c r="P820" t="s">
        <v>4326</v>
      </c>
      <c r="Q820" t="s">
        <v>4327</v>
      </c>
      <c r="R820" t="s">
        <v>4328</v>
      </c>
      <c r="S820" t="s">
        <v>4329</v>
      </c>
      <c r="T820" t="s">
        <v>4330</v>
      </c>
      <c r="U820" t="s">
        <v>7361</v>
      </c>
      <c r="V820" t="s">
        <v>7362</v>
      </c>
    </row>
    <row r="821" spans="1:22">
      <c r="A821" t="s">
        <v>7363</v>
      </c>
      <c r="B821" t="s">
        <v>7364</v>
      </c>
      <c r="C821" t="str">
        <f>PROPER(Table2[[#This Row],[product_name_old]])</f>
        <v>Zebronics Zeb-Jukebar 3900, 80W Multimedia Soundbar With Subwoofer Supporting Bluetooth, Hdmi(Arc), Coaxial Input, Aux, Usb &amp; Remote Control (Black)</v>
      </c>
      <c r="D821" s="14" t="s">
        <v>7365</v>
      </c>
      <c r="E821" s="2">
        <v>4999</v>
      </c>
      <c r="F821" s="2">
        <v>12499</v>
      </c>
      <c r="G821" s="2" t="str">
        <f>IF(E821&lt;200,"&lt;₹200",IF(E821&lt;=500,"₹200-₹500","&gt;₹500"))</f>
        <v>&gt;₹500</v>
      </c>
      <c r="H821" s="2">
        <f>IF(I821&gt;=50%,1,0)</f>
        <v>1</v>
      </c>
      <c r="I821" s="1">
        <v>0.6</v>
      </c>
      <c r="J821" s="1">
        <f>(K821)+(M821/1000)</f>
        <v>8.7409999999999997</v>
      </c>
      <c r="K821">
        <v>4.2</v>
      </c>
      <c r="L821">
        <f>IF(Table2[[#This Row],[rating_count]]&lt;1000,1,0)</f>
        <v>0</v>
      </c>
      <c r="M821" s="4">
        <v>4541</v>
      </c>
      <c r="N821" s="4">
        <f>PRODUCT(F821,M821)</f>
        <v>56757959</v>
      </c>
      <c r="O821" t="s">
        <v>7366</v>
      </c>
      <c r="P821" t="s">
        <v>7367</v>
      </c>
      <c r="Q821" t="s">
        <v>7368</v>
      </c>
      <c r="R821" t="s">
        <v>7369</v>
      </c>
      <c r="S821" t="s">
        <v>7370</v>
      </c>
      <c r="T821" t="s">
        <v>7371</v>
      </c>
      <c r="U821" t="s">
        <v>7372</v>
      </c>
      <c r="V821" t="s">
        <v>7373</v>
      </c>
    </row>
    <row r="822" spans="1:22">
      <c r="A822" t="s">
        <v>7374</v>
      </c>
      <c r="B822" t="s">
        <v>7375</v>
      </c>
      <c r="C822" t="str">
        <f>PROPER(Table2[[#This Row],[product_name_old]])</f>
        <v>Boat Bassheads 102 Wired In Ear Earphones With Mic (Mint Green)</v>
      </c>
      <c r="D822" s="14" t="s">
        <v>3037</v>
      </c>
      <c r="E822">
        <v>399</v>
      </c>
      <c r="F822" s="2">
        <v>1290</v>
      </c>
      <c r="G822" s="2" t="str">
        <f>IF(E822&lt;200,"&lt;₹200",IF(E822&lt;=500,"₹200-₹500","&gt;₹500"))</f>
        <v>₹200-₹500</v>
      </c>
      <c r="H822" s="2">
        <f>IF(I822&gt;=50%,1,0)</f>
        <v>1</v>
      </c>
      <c r="I822" s="1">
        <v>0.69</v>
      </c>
      <c r="J822" s="1">
        <f>(K822)+(M822/1000)</f>
        <v>80.242000000000004</v>
      </c>
      <c r="K822">
        <v>4.2</v>
      </c>
      <c r="L822">
        <f>IF(Table2[[#This Row],[rating_count]]&lt;1000,1,0)</f>
        <v>0</v>
      </c>
      <c r="M822" s="4">
        <v>76042</v>
      </c>
      <c r="N822" s="4">
        <f>PRODUCT(F822,M822)</f>
        <v>98094180</v>
      </c>
      <c r="O822" t="s">
        <v>7376</v>
      </c>
      <c r="P822" t="s">
        <v>7377</v>
      </c>
      <c r="Q822" t="s">
        <v>7378</v>
      </c>
      <c r="R822" t="s">
        <v>7379</v>
      </c>
      <c r="S822" t="s">
        <v>7380</v>
      </c>
      <c r="T822" t="s">
        <v>7381</v>
      </c>
      <c r="U822" t="s">
        <v>7382</v>
      </c>
      <c r="V822" t="s">
        <v>7383</v>
      </c>
    </row>
    <row r="823" spans="1:22">
      <c r="A823" t="s">
        <v>7384</v>
      </c>
      <c r="B823" t="s">
        <v>7385</v>
      </c>
      <c r="C823" t="str">
        <f>PROPER(Table2[[#This Row],[product_name_old]])</f>
        <v>Duracell Cr2016 3V Lithium Coin Battery, 5 Pcs, 2016 Coin Button Cell Battery, Dl2016</v>
      </c>
      <c r="D823" s="14" t="s">
        <v>5361</v>
      </c>
      <c r="E823">
        <v>116</v>
      </c>
      <c r="F823">
        <v>200</v>
      </c>
      <c r="G823" s="2" t="str">
        <f>IF(E823&lt;200,"&lt;₹200",IF(E823&lt;=500,"₹200-₹500","&gt;₹500"))</f>
        <v>&lt;₹200</v>
      </c>
      <c r="H823" s="2">
        <f>IF(I823&gt;=50%,1,0)</f>
        <v>0</v>
      </c>
      <c r="I823" s="1">
        <v>0.42</v>
      </c>
      <c r="J823" s="1">
        <f>(K823)+(M823/1000)</f>
        <v>4.7850000000000001</v>
      </c>
      <c r="K823">
        <v>4.3</v>
      </c>
      <c r="L823">
        <f>IF(Table2[[#This Row],[rating_count]]&lt;1000,1,0)</f>
        <v>1</v>
      </c>
      <c r="M823" s="4">
        <v>485</v>
      </c>
      <c r="N823" s="4">
        <f>PRODUCT(F823,M823)</f>
        <v>97000</v>
      </c>
      <c r="O823" t="s">
        <v>7386</v>
      </c>
      <c r="P823" t="s">
        <v>7387</v>
      </c>
      <c r="Q823" t="s">
        <v>7388</v>
      </c>
      <c r="R823" t="s">
        <v>7389</v>
      </c>
      <c r="S823" t="s">
        <v>7390</v>
      </c>
      <c r="T823" t="s">
        <v>7391</v>
      </c>
      <c r="U823" t="s">
        <v>7392</v>
      </c>
      <c r="V823" t="s">
        <v>7393</v>
      </c>
    </row>
    <row r="824" spans="1:22">
      <c r="A824" t="s">
        <v>7394</v>
      </c>
      <c r="B824" t="s">
        <v>7395</v>
      </c>
      <c r="C824" t="str">
        <f>PROPER(Table2[[#This Row],[product_name_old]])</f>
        <v>Mi 360¬∞ Home Security Wireless Camera 2K Pro With Bluetooth Gateway Ble 4.2 L Dual Band Wi-Fi Connection L 3 Million 1296P| Full Color In Low-Light | Ai Human Detection, White</v>
      </c>
      <c r="D824" s="14" t="s">
        <v>5709</v>
      </c>
      <c r="E824" s="2">
        <v>4499</v>
      </c>
      <c r="F824" s="2">
        <v>5999</v>
      </c>
      <c r="G824" s="2" t="str">
        <f>IF(E824&lt;200,"&lt;₹200",IF(E824&lt;=500,"₹200-₹500","&gt;₹500"))</f>
        <v>&gt;₹500</v>
      </c>
      <c r="H824" s="2">
        <f>IF(I824&gt;=50%,1,0)</f>
        <v>0</v>
      </c>
      <c r="I824" s="1">
        <v>0.25</v>
      </c>
      <c r="J824" s="1">
        <f>(K824)+(M824/1000)</f>
        <v>48.995999999999995</v>
      </c>
      <c r="K824">
        <v>4.3</v>
      </c>
      <c r="L824">
        <f>IF(Table2[[#This Row],[rating_count]]&lt;1000,1,0)</f>
        <v>0</v>
      </c>
      <c r="M824" s="4">
        <v>44696</v>
      </c>
      <c r="N824" s="4">
        <f>PRODUCT(F824,M824)</f>
        <v>268131304</v>
      </c>
      <c r="O824" t="s">
        <v>7396</v>
      </c>
      <c r="P824" t="s">
        <v>7397</v>
      </c>
      <c r="Q824" t="s">
        <v>7398</v>
      </c>
      <c r="R824" t="s">
        <v>7399</v>
      </c>
      <c r="S824" t="s">
        <v>7400</v>
      </c>
      <c r="T824" t="s">
        <v>7401</v>
      </c>
      <c r="U824" t="s">
        <v>7402</v>
      </c>
      <c r="V824" t="s">
        <v>7403</v>
      </c>
    </row>
    <row r="825" spans="1:22">
      <c r="A825" t="s">
        <v>7404</v>
      </c>
      <c r="B825" t="s">
        <v>7405</v>
      </c>
      <c r="C825" t="str">
        <f>PROPER(Table2[[#This Row],[product_name_old]])</f>
        <v>Zebronics Zeb-100Hb 4 Ports Usb Hub For Laptop, Pc Computers, Plug &amp; Play, Backward Compatible - Black</v>
      </c>
      <c r="D825" s="14" t="s">
        <v>5897</v>
      </c>
      <c r="E825">
        <v>330</v>
      </c>
      <c r="F825">
        <v>499</v>
      </c>
      <c r="G825" s="2" t="str">
        <f>IF(E825&lt;200,"&lt;₹200",IF(E825&lt;=500,"₹200-₹500","&gt;₹500"))</f>
        <v>₹200-₹500</v>
      </c>
      <c r="H825" s="2">
        <f>IF(I825&gt;=50%,1,0)</f>
        <v>0</v>
      </c>
      <c r="I825" s="1">
        <v>0.34</v>
      </c>
      <c r="J825" s="1">
        <f>(K825)+(M825/1000)</f>
        <v>12.266000000000002</v>
      </c>
      <c r="K825">
        <v>3.7</v>
      </c>
      <c r="L825">
        <f>IF(Table2[[#This Row],[rating_count]]&lt;1000,1,0)</f>
        <v>0</v>
      </c>
      <c r="M825" s="4">
        <v>8566</v>
      </c>
      <c r="N825" s="4">
        <f>PRODUCT(F825,M825)</f>
        <v>4274434</v>
      </c>
      <c r="O825" t="s">
        <v>7406</v>
      </c>
      <c r="P825" t="s">
        <v>7407</v>
      </c>
      <c r="Q825" t="s">
        <v>7408</v>
      </c>
      <c r="R825" t="s">
        <v>7409</v>
      </c>
      <c r="S825" t="s">
        <v>7410</v>
      </c>
      <c r="T825" t="s">
        <v>7411</v>
      </c>
      <c r="U825" t="s">
        <v>7412</v>
      </c>
      <c r="V825" t="s">
        <v>7413</v>
      </c>
    </row>
    <row r="826" spans="1:22">
      <c r="A826" t="s">
        <v>7414</v>
      </c>
      <c r="B826" t="s">
        <v>7415</v>
      </c>
      <c r="C826" t="str">
        <f>PROPER(Table2[[#This Row],[product_name_old]])</f>
        <v>Boult Audio Bass Buds Q2 Lightweight Stereo Wired Over Ear Headphones Set With Mic With Deep Bass, Comfortable Ear Cushions, &amp; Long Cord (Black)</v>
      </c>
      <c r="D826" s="14" t="s">
        <v>5290</v>
      </c>
      <c r="E826">
        <v>649</v>
      </c>
      <c r="F826" s="2">
        <v>2499</v>
      </c>
      <c r="G826" s="2" t="str">
        <f>IF(E826&lt;200,"&lt;₹200",IF(E826&lt;=500,"₹200-₹500","&gt;₹500"))</f>
        <v>&gt;₹500</v>
      </c>
      <c r="H826" s="2">
        <f>IF(I826&gt;=50%,1,0)</f>
        <v>1</v>
      </c>
      <c r="I826" s="1">
        <v>0.74</v>
      </c>
      <c r="J826" s="1">
        <f>(K826)+(M826/1000)</f>
        <v>16.948999999999998</v>
      </c>
      <c r="K826">
        <v>3.9</v>
      </c>
      <c r="L826">
        <f>IF(Table2[[#This Row],[rating_count]]&lt;1000,1,0)</f>
        <v>0</v>
      </c>
      <c r="M826" s="4">
        <v>13049</v>
      </c>
      <c r="N826" s="4">
        <f>PRODUCT(F826,M826)</f>
        <v>32609451</v>
      </c>
      <c r="O826" t="s">
        <v>7416</v>
      </c>
      <c r="P826" t="s">
        <v>7417</v>
      </c>
      <c r="Q826" t="s">
        <v>7418</v>
      </c>
      <c r="R826" t="s">
        <v>7419</v>
      </c>
      <c r="S826" t="s">
        <v>7420</v>
      </c>
      <c r="T826" t="s">
        <v>12761</v>
      </c>
      <c r="U826" t="s">
        <v>7421</v>
      </c>
      <c r="V826" t="s">
        <v>7422</v>
      </c>
    </row>
    <row r="827" spans="1:22">
      <c r="A827" t="s">
        <v>7423</v>
      </c>
      <c r="B827" t="s">
        <v>7424</v>
      </c>
      <c r="C827" t="str">
        <f>PROPER(Table2[[#This Row],[product_name_old]])</f>
        <v>Esr Screen Protector Compatible With Ipad Pro 11 Inch (2022/2021/2020/2018) And Ipad Air 5/4 (2022/2020, 10.9 Inch), Tempered-Glass Film With Alignment Frame, Scratch Resistant, Hd Clarity, 2 Pack</v>
      </c>
      <c r="D827" s="14" t="s">
        <v>5794</v>
      </c>
      <c r="E827" s="2">
        <v>1234</v>
      </c>
      <c r="F827" s="2">
        <v>1599</v>
      </c>
      <c r="G827" s="2" t="str">
        <f>IF(E827&lt;200,"&lt;₹200",IF(E827&lt;=500,"₹200-₹500","&gt;₹500"))</f>
        <v>&gt;₹500</v>
      </c>
      <c r="H827" s="2">
        <f>IF(I827&gt;=50%,1,0)</f>
        <v>0</v>
      </c>
      <c r="I827" s="1">
        <v>0.23</v>
      </c>
      <c r="J827" s="1">
        <f>(K827)+(M827/1000)</f>
        <v>21.18</v>
      </c>
      <c r="K827">
        <v>4.5</v>
      </c>
      <c r="L827">
        <f>IF(Table2[[#This Row],[rating_count]]&lt;1000,1,0)</f>
        <v>0</v>
      </c>
      <c r="M827" s="4">
        <v>16680</v>
      </c>
      <c r="N827" s="4">
        <f>PRODUCT(F827,M827)</f>
        <v>26671320</v>
      </c>
      <c r="O827" t="s">
        <v>7425</v>
      </c>
      <c r="P827" t="s">
        <v>7426</v>
      </c>
      <c r="Q827" t="s">
        <v>7427</v>
      </c>
      <c r="R827" t="s">
        <v>7428</v>
      </c>
      <c r="S827" t="s">
        <v>7429</v>
      </c>
      <c r="T827" t="s">
        <v>7430</v>
      </c>
      <c r="U827" t="s">
        <v>7431</v>
      </c>
      <c r="V827" t="s">
        <v>7432</v>
      </c>
    </row>
    <row r="828" spans="1:22">
      <c r="A828" t="s">
        <v>7433</v>
      </c>
      <c r="B828" t="s">
        <v>7434</v>
      </c>
      <c r="C828" t="str">
        <f>PROPER(Table2[[#This Row],[product_name_old]])</f>
        <v>Parker Vector Standard Chrome Trim Ball Pen (Ink - Black)</v>
      </c>
      <c r="D828" s="14" t="s">
        <v>6860</v>
      </c>
      <c r="E828">
        <v>272</v>
      </c>
      <c r="F828">
        <v>320</v>
      </c>
      <c r="G828" s="2" t="str">
        <f>IF(E828&lt;200,"&lt;₹200",IF(E828&lt;=500,"₹200-₹500","&gt;₹500"))</f>
        <v>₹200-₹500</v>
      </c>
      <c r="H828" s="2">
        <f>IF(I828&gt;=50%,1,0)</f>
        <v>0</v>
      </c>
      <c r="I828" s="1">
        <v>0.15</v>
      </c>
      <c r="J828" s="1">
        <f>(K828)+(M828/1000)</f>
        <v>7.6859999999999999</v>
      </c>
      <c r="K828">
        <v>4</v>
      </c>
      <c r="L828">
        <f>IF(Table2[[#This Row],[rating_count]]&lt;1000,1,0)</f>
        <v>0</v>
      </c>
      <c r="M828" s="4">
        <v>3686</v>
      </c>
      <c r="N828" s="4">
        <f>PRODUCT(F828,M828)</f>
        <v>1179520</v>
      </c>
      <c r="O828" t="s">
        <v>7435</v>
      </c>
      <c r="P828" t="s">
        <v>7436</v>
      </c>
      <c r="Q828" t="s">
        <v>7437</v>
      </c>
      <c r="R828" t="s">
        <v>7438</v>
      </c>
      <c r="S828" t="s">
        <v>7439</v>
      </c>
      <c r="T828" t="s">
        <v>7440</v>
      </c>
      <c r="U828" t="s">
        <v>7441</v>
      </c>
      <c r="V828" t="s">
        <v>7442</v>
      </c>
    </row>
    <row r="829" spans="1:22">
      <c r="A829" t="s">
        <v>7443</v>
      </c>
      <c r="B829" t="s">
        <v>7444</v>
      </c>
      <c r="C829" t="str">
        <f>PROPER(Table2[[#This Row],[product_name_old]])</f>
        <v>Silicone Rubber Earbuds Tips, Eartips, Earpads, Earplugs, For Replacement In Earphones And Bluetooth Medium Size (10 Pcs Black)</v>
      </c>
      <c r="D829" s="14" t="s">
        <v>7445</v>
      </c>
      <c r="E829">
        <v>99</v>
      </c>
      <c r="F829">
        <v>999</v>
      </c>
      <c r="G829" s="2" t="str">
        <f>IF(E829&lt;200,"&lt;₹200",IF(E829&lt;=500,"₹200-₹500","&gt;₹500"))</f>
        <v>&lt;₹200</v>
      </c>
      <c r="H829" s="2">
        <f>IF(I829&gt;=50%,1,0)</f>
        <v>1</v>
      </c>
      <c r="I829" s="1">
        <v>0.9</v>
      </c>
      <c r="J829" s="1">
        <f>(K829)+(M829/1000)</f>
        <v>4.3940000000000001</v>
      </c>
      <c r="K829">
        <v>3.8</v>
      </c>
      <c r="L829">
        <f>IF(Table2[[#This Row],[rating_count]]&lt;1000,1,0)</f>
        <v>1</v>
      </c>
      <c r="M829" s="4">
        <v>594</v>
      </c>
      <c r="N829" s="4">
        <f>PRODUCT(F829,M829)</f>
        <v>593406</v>
      </c>
      <c r="O829" t="s">
        <v>7446</v>
      </c>
      <c r="P829" t="s">
        <v>7447</v>
      </c>
      <c r="Q829" t="s">
        <v>7448</v>
      </c>
      <c r="R829" t="s">
        <v>7449</v>
      </c>
      <c r="S829" t="s">
        <v>7450</v>
      </c>
      <c r="T829" t="s">
        <v>7451</v>
      </c>
      <c r="U829" t="s">
        <v>7452</v>
      </c>
      <c r="V829" t="s">
        <v>7453</v>
      </c>
    </row>
    <row r="830" spans="1:22">
      <c r="A830" t="s">
        <v>7454</v>
      </c>
      <c r="B830" t="s">
        <v>7455</v>
      </c>
      <c r="C830" t="str">
        <f>PROPER(Table2[[#This Row],[product_name_old]])</f>
        <v>Canon Pixma Mg2577S All-In-One Inkjet Colour Printer With 1 Additional Colour Cartridge</v>
      </c>
      <c r="D830" s="14" t="s">
        <v>7456</v>
      </c>
      <c r="E830" s="2">
        <v>3498</v>
      </c>
      <c r="F830" s="2">
        <v>3875</v>
      </c>
      <c r="G830" s="2" t="str">
        <f>IF(E830&lt;200,"&lt;₹200",IF(E830&lt;=500,"₹200-₹500","&gt;₹500"))</f>
        <v>&gt;₹500</v>
      </c>
      <c r="H830" s="2">
        <f>IF(I830&gt;=50%,1,0)</f>
        <v>0</v>
      </c>
      <c r="I830" s="1">
        <v>0.1</v>
      </c>
      <c r="J830" s="1">
        <f>(K830)+(M830/1000)</f>
        <v>15.585000000000001</v>
      </c>
      <c r="K830">
        <v>3.4</v>
      </c>
      <c r="L830">
        <f>IF(Table2[[#This Row],[rating_count]]&lt;1000,1,0)</f>
        <v>0</v>
      </c>
      <c r="M830" s="4">
        <v>12185</v>
      </c>
      <c r="N830" s="4">
        <f>PRODUCT(F830,M830)</f>
        <v>47216875</v>
      </c>
      <c r="O830" t="s">
        <v>7457</v>
      </c>
      <c r="P830" t="s">
        <v>7458</v>
      </c>
      <c r="Q830" t="s">
        <v>7459</v>
      </c>
      <c r="R830" t="s">
        <v>7460</v>
      </c>
      <c r="S830" t="s">
        <v>7461</v>
      </c>
      <c r="T830" t="s">
        <v>7462</v>
      </c>
      <c r="U830" t="s">
        <v>7463</v>
      </c>
      <c r="V830" t="s">
        <v>7464</v>
      </c>
    </row>
    <row r="831" spans="1:22">
      <c r="A831" t="s">
        <v>7465</v>
      </c>
      <c r="B831" t="s">
        <v>7466</v>
      </c>
      <c r="C831" t="str">
        <f>PROPER(Table2[[#This Row],[product_name_old]])</f>
        <v>Samsung 24-Inch(60.46Cm) Fhd Monitor, Ips, 75 Hz, Bezel Less Design, Amd Freesync, Flicker Free, Hdmi, D-Sub, (Lf24T350Fhwxxl, Dark Blue Gray)</v>
      </c>
      <c r="D831" s="14" t="s">
        <v>5626</v>
      </c>
      <c r="E831" s="2">
        <v>10099</v>
      </c>
      <c r="F831" s="2">
        <v>19110</v>
      </c>
      <c r="G831" s="2" t="str">
        <f>IF(E831&lt;200,"&lt;₹200",IF(E831&lt;=500,"₹200-₹500","&gt;₹500"))</f>
        <v>&gt;₹500</v>
      </c>
      <c r="H831" s="2">
        <f>IF(I831&gt;=50%,1,0)</f>
        <v>0</v>
      </c>
      <c r="I831" s="1">
        <v>0.47</v>
      </c>
      <c r="J831" s="1">
        <f>(K831)+(M831/1000)</f>
        <v>6.923</v>
      </c>
      <c r="K831">
        <v>4.3</v>
      </c>
      <c r="L831">
        <f>IF(Table2[[#This Row],[rating_count]]&lt;1000,1,0)</f>
        <v>0</v>
      </c>
      <c r="M831" s="4">
        <v>2623</v>
      </c>
      <c r="N831" s="4">
        <f>PRODUCT(F831,M831)</f>
        <v>50125530</v>
      </c>
      <c r="O831" t="s">
        <v>7467</v>
      </c>
      <c r="P831" t="s">
        <v>7468</v>
      </c>
      <c r="Q831" t="s">
        <v>7469</v>
      </c>
      <c r="R831" t="s">
        <v>7470</v>
      </c>
      <c r="S831" t="s">
        <v>7471</v>
      </c>
      <c r="T831" t="s">
        <v>7472</v>
      </c>
      <c r="U831" t="s">
        <v>7473</v>
      </c>
      <c r="V831" t="s">
        <v>7474</v>
      </c>
    </row>
    <row r="832" spans="1:22">
      <c r="A832" t="s">
        <v>7475</v>
      </c>
      <c r="B832" t="s">
        <v>12854</v>
      </c>
      <c r="C832" t="str">
        <f>PROPER(Table2[[#This Row],[product_name_old]])</f>
        <v>Air Case Protective Laptop Bag Sleeve Fits Upto 14.1" Laptop/ Macbook, Wrinkle Free, Padded, Waterproof Light Neoprene Case Cover Pouch, For Men &amp; Women, Black- 6 Months Warranty</v>
      </c>
      <c r="D832" s="14" t="s">
        <v>5993</v>
      </c>
      <c r="E832">
        <v>449</v>
      </c>
      <c r="F832">
        <v>999</v>
      </c>
      <c r="G832" s="2" t="str">
        <f>IF(E832&lt;200,"&lt;₹200",IF(E832&lt;=500,"₹200-₹500","&gt;₹500"))</f>
        <v>₹200-₹500</v>
      </c>
      <c r="H832" s="2">
        <f>IF(I832&gt;=50%,1,0)</f>
        <v>1</v>
      </c>
      <c r="I832" s="1">
        <v>0.55000000000000004</v>
      </c>
      <c r="J832" s="1">
        <f>(K832)+(M832/1000)</f>
        <v>14.001000000000001</v>
      </c>
      <c r="K832">
        <v>4.3</v>
      </c>
      <c r="L832">
        <f>IF(Table2[[#This Row],[rating_count]]&lt;1000,1,0)</f>
        <v>0</v>
      </c>
      <c r="M832" s="4">
        <v>9701</v>
      </c>
      <c r="N832" s="4">
        <f>PRODUCT(F832,M832)</f>
        <v>9691299</v>
      </c>
      <c r="O832" t="s">
        <v>7476</v>
      </c>
      <c r="P832" t="s">
        <v>7477</v>
      </c>
      <c r="Q832" t="s">
        <v>7478</v>
      </c>
      <c r="R832" t="s">
        <v>7479</v>
      </c>
      <c r="S832" t="s">
        <v>7480</v>
      </c>
      <c r="T832" t="s">
        <v>7481</v>
      </c>
      <c r="U832" t="s">
        <v>7482</v>
      </c>
      <c r="V832" t="s">
        <v>7483</v>
      </c>
    </row>
    <row r="833" spans="1:22">
      <c r="A833" t="s">
        <v>7484</v>
      </c>
      <c r="B833" t="s">
        <v>7485</v>
      </c>
      <c r="C833" t="str">
        <f>PROPER(Table2[[#This Row],[product_name_old]])</f>
        <v>Faber-Castell Connector Pen Set - Pack Of 25 (Assorted)</v>
      </c>
      <c r="D833" s="14" t="s">
        <v>7486</v>
      </c>
      <c r="E833">
        <v>150</v>
      </c>
      <c r="F833">
        <v>150</v>
      </c>
      <c r="G833" s="2" t="str">
        <f>IF(E833&lt;200,"&lt;₹200",IF(E833&lt;=500,"₹200-₹500","&gt;₹500"))</f>
        <v>&lt;₹200</v>
      </c>
      <c r="H833" s="2">
        <f>IF(I833&gt;=50%,1,0)</f>
        <v>0</v>
      </c>
      <c r="I833" s="1">
        <v>0</v>
      </c>
      <c r="J833" s="1">
        <f>(K833)+(M833/1000)</f>
        <v>20.167000000000002</v>
      </c>
      <c r="K833">
        <v>4.3</v>
      </c>
      <c r="L833">
        <f>IF(Table2[[#This Row],[rating_count]]&lt;1000,1,0)</f>
        <v>0</v>
      </c>
      <c r="M833" s="4">
        <v>15867</v>
      </c>
      <c r="N833" s="4">
        <f>PRODUCT(F833,M833)</f>
        <v>2380050</v>
      </c>
      <c r="O833" t="s">
        <v>7487</v>
      </c>
      <c r="P833" t="s">
        <v>7488</v>
      </c>
      <c r="Q833" t="s">
        <v>7489</v>
      </c>
      <c r="R833" t="s">
        <v>7490</v>
      </c>
      <c r="S833" t="s">
        <v>7491</v>
      </c>
      <c r="T833" t="s">
        <v>7492</v>
      </c>
      <c r="U833" t="s">
        <v>7493</v>
      </c>
      <c r="V833" t="s">
        <v>7494</v>
      </c>
    </row>
    <row r="834" spans="1:22">
      <c r="A834" t="s">
        <v>7495</v>
      </c>
      <c r="B834" t="s">
        <v>7496</v>
      </c>
      <c r="C834" t="str">
        <f>PROPER(Table2[[#This Row],[product_name_old]])</f>
        <v>Zinq Ups For Router, Mini Ups For 12V Wifi Router Broadband Modem With Upto 4 Hours Power Backup, Upto 2Amp, Works With Existing Adapter, Also Works With Set-Top Box, Smart Camera, Cctv (Black)</v>
      </c>
      <c r="D834" s="14" t="s">
        <v>5279</v>
      </c>
      <c r="E834" s="2">
        <v>1199</v>
      </c>
      <c r="F834" s="2">
        <v>2999</v>
      </c>
      <c r="G834" s="2" t="str">
        <f>IF(E834&lt;200,"&lt;₹200",IF(E834&lt;=500,"₹200-₹500","&gt;₹500"))</f>
        <v>&gt;₹500</v>
      </c>
      <c r="H834" s="2">
        <f>IF(I834&gt;=50%,1,0)</f>
        <v>1</v>
      </c>
      <c r="I834" s="1">
        <v>0.6</v>
      </c>
      <c r="J834" s="1">
        <f>(K834)+(M834/1000)</f>
        <v>14.824999999999999</v>
      </c>
      <c r="K834">
        <v>4.0999999999999996</v>
      </c>
      <c r="L834">
        <f>IF(Table2[[#This Row],[rating_count]]&lt;1000,1,0)</f>
        <v>0</v>
      </c>
      <c r="M834" s="4">
        <v>10725</v>
      </c>
      <c r="N834" s="4">
        <f>PRODUCT(F834,M834)</f>
        <v>32164275</v>
      </c>
      <c r="O834" t="s">
        <v>7497</v>
      </c>
      <c r="P834" t="s">
        <v>7498</v>
      </c>
      <c r="Q834" t="s">
        <v>7499</v>
      </c>
      <c r="R834" t="s">
        <v>7500</v>
      </c>
      <c r="S834" t="s">
        <v>7501</v>
      </c>
      <c r="T834" t="s">
        <v>12762</v>
      </c>
      <c r="U834" t="s">
        <v>7502</v>
      </c>
      <c r="V834" t="s">
        <v>7503</v>
      </c>
    </row>
    <row r="835" spans="1:22">
      <c r="A835" t="s">
        <v>7504</v>
      </c>
      <c r="B835" t="s">
        <v>7505</v>
      </c>
      <c r="C835" t="str">
        <f>PROPER(Table2[[#This Row],[product_name_old]])</f>
        <v>Saleon‚Ñ¢ Portable Storage Organizer Bag For Earphone Usb Cable Power Bank Mobile Charger Digital Gadget Hard Disk, Water Resistance Material - Dark Grey</v>
      </c>
      <c r="D835" s="14" t="s">
        <v>5208</v>
      </c>
      <c r="E835">
        <v>397</v>
      </c>
      <c r="F835">
        <v>899</v>
      </c>
      <c r="G835" s="2" t="str">
        <f>IF(E835&lt;200,"&lt;₹200",IF(E835&lt;=500,"₹200-₹500","&gt;₹500"))</f>
        <v>₹200-₹500</v>
      </c>
      <c r="H835" s="2">
        <f>IF(I835&gt;=50%,1,0)</f>
        <v>1</v>
      </c>
      <c r="I835" s="1">
        <v>0.56000000000000005</v>
      </c>
      <c r="J835" s="1">
        <f>(K835)+(M835/1000)</f>
        <v>7.0250000000000004</v>
      </c>
      <c r="K835">
        <v>4</v>
      </c>
      <c r="L835">
        <f>IF(Table2[[#This Row],[rating_count]]&lt;1000,1,0)</f>
        <v>0</v>
      </c>
      <c r="M835" s="4">
        <v>3025</v>
      </c>
      <c r="N835" s="4">
        <f>PRODUCT(F835,M835)</f>
        <v>2719475</v>
      </c>
      <c r="O835" t="s">
        <v>7506</v>
      </c>
      <c r="P835" t="s">
        <v>7507</v>
      </c>
      <c r="Q835" t="s">
        <v>7508</v>
      </c>
      <c r="R835" t="s">
        <v>7509</v>
      </c>
      <c r="S835" t="s">
        <v>12763</v>
      </c>
      <c r="T835" t="s">
        <v>7510</v>
      </c>
      <c r="U835" t="s">
        <v>7511</v>
      </c>
      <c r="V835" t="s">
        <v>7512</v>
      </c>
    </row>
    <row r="836" spans="1:22">
      <c r="A836" t="s">
        <v>7513</v>
      </c>
      <c r="B836" t="s">
        <v>7514</v>
      </c>
      <c r="C836" t="str">
        <f>PROPER(Table2[[#This Row],[product_name_old]])</f>
        <v>Rpm Euro Games Laptop/Pc Controller Wired For Windows - 7, 8, 8.1, 10 And Xp, Ps3(Upgraded With Xyab Buttons)</v>
      </c>
      <c r="D836" s="14" t="s">
        <v>5805</v>
      </c>
      <c r="E836">
        <v>699</v>
      </c>
      <c r="F836" s="2">
        <v>1490</v>
      </c>
      <c r="G836" s="2" t="str">
        <f>IF(E836&lt;200,"&lt;₹200",IF(E836&lt;=500,"₹200-₹500","&gt;₹500"))</f>
        <v>&gt;₹500</v>
      </c>
      <c r="H836" s="2">
        <f>IF(I836&gt;=50%,1,0)</f>
        <v>1</v>
      </c>
      <c r="I836" s="1">
        <v>0.53</v>
      </c>
      <c r="J836" s="1">
        <f>(K836)+(M836/1000)</f>
        <v>9.7360000000000007</v>
      </c>
      <c r="K836">
        <v>4</v>
      </c>
      <c r="L836">
        <f>IF(Table2[[#This Row],[rating_count]]&lt;1000,1,0)</f>
        <v>0</v>
      </c>
      <c r="M836" s="4">
        <v>5736</v>
      </c>
      <c r="N836" s="4">
        <f>PRODUCT(F836,M836)</f>
        <v>8546640</v>
      </c>
      <c r="O836" t="s">
        <v>7515</v>
      </c>
      <c r="P836" t="s">
        <v>7516</v>
      </c>
      <c r="Q836" t="s">
        <v>7517</v>
      </c>
      <c r="R836" t="s">
        <v>7518</v>
      </c>
      <c r="S836" t="s">
        <v>7519</v>
      </c>
      <c r="T836" t="s">
        <v>7520</v>
      </c>
      <c r="U836" t="s">
        <v>7521</v>
      </c>
      <c r="V836" t="s">
        <v>7522</v>
      </c>
    </row>
    <row r="837" spans="1:22">
      <c r="A837" t="s">
        <v>7523</v>
      </c>
      <c r="B837" t="s">
        <v>7524</v>
      </c>
      <c r="C837" t="str">
        <f>PROPER(Table2[[#This Row],[product_name_old]])</f>
        <v>Realme Buds Wireless In Ear Bluetooth Earphones With Mic, 11.2Mm Bass Boost Driver, Magnetic Fast Pair, Fast Charging And 12 Hrs Playtime (Yellow)</v>
      </c>
      <c r="D837" s="14" t="s">
        <v>3037</v>
      </c>
      <c r="E837" s="2">
        <v>1679</v>
      </c>
      <c r="F837" s="2">
        <v>1999</v>
      </c>
      <c r="G837" s="2" t="str">
        <f>IF(E837&lt;200,"&lt;₹200",IF(E837&lt;=500,"₹200-₹500","&gt;₹500"))</f>
        <v>&gt;₹500</v>
      </c>
      <c r="H837" s="2">
        <f>IF(I837&gt;=50%,1,0)</f>
        <v>0</v>
      </c>
      <c r="I837" s="1">
        <v>0.16</v>
      </c>
      <c r="J837" s="1">
        <f>(K837)+(M837/1000)</f>
        <v>76.662999999999997</v>
      </c>
      <c r="K837">
        <v>4.0999999999999996</v>
      </c>
      <c r="L837">
        <f>IF(Table2[[#This Row],[rating_count]]&lt;1000,1,0)</f>
        <v>0</v>
      </c>
      <c r="M837" s="4">
        <v>72563</v>
      </c>
      <c r="N837" s="4">
        <f>PRODUCT(F837,M837)</f>
        <v>145053437</v>
      </c>
      <c r="O837" t="s">
        <v>7525</v>
      </c>
      <c r="P837" t="s">
        <v>7526</v>
      </c>
      <c r="Q837" t="s">
        <v>7527</v>
      </c>
      <c r="R837" t="s">
        <v>7528</v>
      </c>
      <c r="S837" t="s">
        <v>7529</v>
      </c>
      <c r="T837" t="s">
        <v>7530</v>
      </c>
      <c r="U837" t="s">
        <v>7531</v>
      </c>
      <c r="V837" t="s">
        <v>7532</v>
      </c>
    </row>
    <row r="838" spans="1:22">
      <c r="A838" t="s">
        <v>7533</v>
      </c>
      <c r="B838" t="s">
        <v>7534</v>
      </c>
      <c r="C838" t="str">
        <f>PROPER(Table2[[#This Row],[product_name_old]])</f>
        <v>Tvara Lcd Writing Tablet, 8.5" Inch Colorful Toddler Doodle Board Drawing Tablet, Erasable Reusable Electronic Drawing Pads, Educational And Learning Tool For 3-6 Years Old Boy And Girls Mix Colors</v>
      </c>
      <c r="D838" s="14" t="s">
        <v>4752</v>
      </c>
      <c r="E838">
        <v>354</v>
      </c>
      <c r="F838" s="2">
        <v>1500</v>
      </c>
      <c r="G838" s="2" t="str">
        <f>IF(E838&lt;200,"&lt;₹200",IF(E838&lt;=500,"₹200-₹500","&gt;₹500"))</f>
        <v>₹200-₹500</v>
      </c>
      <c r="H838" s="2">
        <f>IF(I838&gt;=50%,1,0)</f>
        <v>1</v>
      </c>
      <c r="I838" s="1">
        <v>0.76</v>
      </c>
      <c r="J838" s="1">
        <f>(K838)+(M838/1000)</f>
        <v>5.0259999999999998</v>
      </c>
      <c r="K838">
        <v>4</v>
      </c>
      <c r="L838">
        <f>IF(Table2[[#This Row],[rating_count]]&lt;1000,1,0)</f>
        <v>0</v>
      </c>
      <c r="M838" s="4">
        <v>1026</v>
      </c>
      <c r="N838" s="4">
        <f>PRODUCT(F838,M838)</f>
        <v>1539000</v>
      </c>
      <c r="O838" t="s">
        <v>7535</v>
      </c>
      <c r="P838" t="s">
        <v>7536</v>
      </c>
      <c r="Q838" t="s">
        <v>7537</v>
      </c>
      <c r="R838" t="s">
        <v>7538</v>
      </c>
      <c r="S838" t="s">
        <v>7539</v>
      </c>
      <c r="T838" t="s">
        <v>7540</v>
      </c>
      <c r="U838" t="s">
        <v>7541</v>
      </c>
      <c r="V838" t="s">
        <v>7542</v>
      </c>
    </row>
    <row r="839" spans="1:22">
      <c r="A839" t="s">
        <v>7543</v>
      </c>
      <c r="B839" t="s">
        <v>7544</v>
      </c>
      <c r="C839" t="str">
        <f>PROPER(Table2[[#This Row],[product_name_old]])</f>
        <v>Wings Phantom Pro Earphones Gaming Earbuds With Led Battery Indicator, 50Ms Low Latency, Bluetooth 5.3, 40 Hours Playtime, Mems Mic, Ipx4 Resist, 12Mm Driver, 500Mah Case, Headphones, (Black Tws)</v>
      </c>
      <c r="D839" s="14" t="s">
        <v>7545</v>
      </c>
      <c r="E839" s="2">
        <v>1199</v>
      </c>
      <c r="F839" s="2">
        <v>5499</v>
      </c>
      <c r="G839" s="2" t="str">
        <f>IF(E839&lt;200,"&lt;₹200",IF(E839&lt;=500,"₹200-₹500","&gt;₹500"))</f>
        <v>&gt;₹500</v>
      </c>
      <c r="H839" s="2">
        <f>IF(I839&gt;=50%,1,0)</f>
        <v>1</v>
      </c>
      <c r="I839" s="1">
        <v>0.78</v>
      </c>
      <c r="J839" s="1">
        <f>(K839)+(M839/1000)</f>
        <v>5.843</v>
      </c>
      <c r="K839">
        <v>3.8</v>
      </c>
      <c r="L839">
        <f>IF(Table2[[#This Row],[rating_count]]&lt;1000,1,0)</f>
        <v>0</v>
      </c>
      <c r="M839" s="4">
        <v>2043</v>
      </c>
      <c r="N839" s="4">
        <f>PRODUCT(F839,M839)</f>
        <v>11234457</v>
      </c>
      <c r="O839" t="s">
        <v>7546</v>
      </c>
      <c r="P839" t="s">
        <v>7547</v>
      </c>
      <c r="Q839" t="s">
        <v>7548</v>
      </c>
      <c r="R839" t="s">
        <v>7549</v>
      </c>
      <c r="S839" t="s">
        <v>7550</v>
      </c>
      <c r="T839" t="s">
        <v>7551</v>
      </c>
      <c r="U839" t="s">
        <v>7552</v>
      </c>
      <c r="V839" t="s">
        <v>7553</v>
      </c>
    </row>
    <row r="840" spans="1:22">
      <c r="A840" t="s">
        <v>7554</v>
      </c>
      <c r="B840" t="s">
        <v>7555</v>
      </c>
      <c r="C840" t="str">
        <f>PROPER(Table2[[#This Row],[product_name_old]])</f>
        <v>Robustrion [Anti-Scratch] &amp; [Smudge Proof] [S Pen Compatible] Premium Tempered Glass Screen Protector For Samsung Tab S6 Lite 10.4 Inch Sm-P610/615 [Bubble Free]</v>
      </c>
      <c r="D840" s="14" t="s">
        <v>5794</v>
      </c>
      <c r="E840">
        <v>379</v>
      </c>
      <c r="F840" s="2">
        <v>1499</v>
      </c>
      <c r="G840" s="2" t="str">
        <f>IF(E840&lt;200,"&lt;₹200",IF(E840&lt;=500,"₹200-₹500","&gt;₹500"))</f>
        <v>₹200-₹500</v>
      </c>
      <c r="H840" s="2">
        <f>IF(I840&gt;=50%,1,0)</f>
        <v>1</v>
      </c>
      <c r="I840" s="1">
        <v>0.75</v>
      </c>
      <c r="J840" s="1">
        <f>(K840)+(M840/1000)</f>
        <v>8.3490000000000002</v>
      </c>
      <c r="K840">
        <v>4.2</v>
      </c>
      <c r="L840">
        <f>IF(Table2[[#This Row],[rating_count]]&lt;1000,1,0)</f>
        <v>0</v>
      </c>
      <c r="M840" s="4">
        <v>4149</v>
      </c>
      <c r="N840" s="4">
        <f>PRODUCT(F840,M840)</f>
        <v>6219351</v>
      </c>
      <c r="O840" t="s">
        <v>7556</v>
      </c>
      <c r="P840" t="s">
        <v>7557</v>
      </c>
      <c r="Q840" t="s">
        <v>7558</v>
      </c>
      <c r="R840" t="s">
        <v>7559</v>
      </c>
      <c r="S840" t="s">
        <v>7560</v>
      </c>
      <c r="T840" t="s">
        <v>7561</v>
      </c>
      <c r="U840" t="s">
        <v>7562</v>
      </c>
      <c r="V840" t="s">
        <v>7563</v>
      </c>
    </row>
    <row r="841" spans="1:22">
      <c r="A841" t="s">
        <v>7564</v>
      </c>
      <c r="B841" t="s">
        <v>7565</v>
      </c>
      <c r="C841" t="str">
        <f>PROPER(Table2[[#This Row],[product_name_old]])</f>
        <v>Cablet 2.5 Inch Sata Usb 3.0 Hdd/Ssd Portable External Enclosure For 7Mm And 9.5Mm, Tool-Free Design, Supports Uasp Max 6Tb</v>
      </c>
      <c r="D841" s="14" t="s">
        <v>4979</v>
      </c>
      <c r="E841">
        <v>499</v>
      </c>
      <c r="F841">
        <v>775</v>
      </c>
      <c r="G841" s="2" t="str">
        <f>IF(E841&lt;200,"&lt;₹200",IF(E841&lt;=500,"₹200-₹500","&gt;₹500"))</f>
        <v>₹200-₹500</v>
      </c>
      <c r="H841" s="2">
        <f>IF(I841&gt;=50%,1,0)</f>
        <v>0</v>
      </c>
      <c r="I841" s="1">
        <v>0.36</v>
      </c>
      <c r="J841" s="1">
        <f>(K841)+(M841/1000)</f>
        <v>4.3739999999999997</v>
      </c>
      <c r="K841">
        <v>4.3</v>
      </c>
      <c r="L841">
        <f>IF(Table2[[#This Row],[rating_count]]&lt;1000,1,0)</f>
        <v>1</v>
      </c>
      <c r="M841" s="4">
        <v>74</v>
      </c>
      <c r="N841" s="4">
        <f>PRODUCT(F841,M841)</f>
        <v>57350</v>
      </c>
      <c r="O841" t="s">
        <v>7566</v>
      </c>
      <c r="P841" t="s">
        <v>7567</v>
      </c>
      <c r="Q841" t="s">
        <v>7568</v>
      </c>
      <c r="R841" t="s">
        <v>7569</v>
      </c>
      <c r="S841" t="s">
        <v>7570</v>
      </c>
      <c r="T841" t="s">
        <v>7571</v>
      </c>
      <c r="U841" t="s">
        <v>7572</v>
      </c>
      <c r="V841" t="s">
        <v>7573</v>
      </c>
    </row>
    <row r="842" spans="1:22">
      <c r="A842" t="s">
        <v>7574</v>
      </c>
      <c r="B842" t="s">
        <v>7575</v>
      </c>
      <c r="C842" t="str">
        <f>PROPER(Table2[[#This Row],[product_name_old]])</f>
        <v>Sandisk 1Tb Extreme Portable Ssd 1050Mb/S R, 1000Mb/S W,Upto 2 Meter Drop Protection With Ip55 Water/Dust Resistance, Hw Encryption, Pc,Mac &amp; Typec Smartphone Compatible, 5Y Warranty, External Ssd</v>
      </c>
      <c r="D842" s="14" t="s">
        <v>7576</v>
      </c>
      <c r="E842" s="2">
        <v>10389</v>
      </c>
      <c r="F842" s="2">
        <v>32000</v>
      </c>
      <c r="G842" s="2" t="str">
        <f>IF(E842&lt;200,"&lt;₹200",IF(E842&lt;=500,"₹200-₹500","&gt;₹500"))</f>
        <v>&gt;₹500</v>
      </c>
      <c r="H842" s="2">
        <f>IF(I842&gt;=50%,1,0)</f>
        <v>1</v>
      </c>
      <c r="I842" s="1">
        <v>0.68</v>
      </c>
      <c r="J842" s="1">
        <f>(K842)+(M842/1000)</f>
        <v>45.798000000000002</v>
      </c>
      <c r="K842">
        <v>4.4000000000000004</v>
      </c>
      <c r="L842">
        <f>IF(Table2[[#This Row],[rating_count]]&lt;1000,1,0)</f>
        <v>0</v>
      </c>
      <c r="M842" s="4">
        <v>41398</v>
      </c>
      <c r="N842" s="4">
        <f>PRODUCT(F842,M842)</f>
        <v>1324736000</v>
      </c>
      <c r="O842" t="s">
        <v>7577</v>
      </c>
      <c r="P842" t="s">
        <v>7578</v>
      </c>
      <c r="Q842" t="s">
        <v>7579</v>
      </c>
      <c r="R842" t="s">
        <v>7580</v>
      </c>
      <c r="S842" t="s">
        <v>7581</v>
      </c>
      <c r="T842" t="s">
        <v>7582</v>
      </c>
      <c r="U842" t="s">
        <v>7583</v>
      </c>
      <c r="V842" t="s">
        <v>7584</v>
      </c>
    </row>
    <row r="843" spans="1:22">
      <c r="A843" t="s">
        <v>7585</v>
      </c>
      <c r="B843" t="s">
        <v>7586</v>
      </c>
      <c r="C843" t="str">
        <f>PROPER(Table2[[#This Row],[product_name_old]])</f>
        <v>Zebronics Zeb-Warrior Ii 10 Watts 2.0 Multimedia Speaker With Rgb Lights, Usb Powered, Aux Input, Volume Control Pod For Pc, Laptops, Desktop</v>
      </c>
      <c r="D843" s="14" t="s">
        <v>6797</v>
      </c>
      <c r="E843">
        <v>649</v>
      </c>
      <c r="F843" s="2">
        <v>1300</v>
      </c>
      <c r="G843" s="2" t="str">
        <f>IF(E843&lt;200,"&lt;₹200",IF(E843&lt;=500,"₹200-₹500","&gt;₹500"))</f>
        <v>&gt;₹500</v>
      </c>
      <c r="H843" s="2">
        <f>IF(I843&gt;=50%,1,0)</f>
        <v>1</v>
      </c>
      <c r="I843" s="1">
        <v>0.5</v>
      </c>
      <c r="J843" s="1">
        <f>(K843)+(M843/1000)</f>
        <v>9.2949999999999999</v>
      </c>
      <c r="K843">
        <v>4.0999999999999996</v>
      </c>
      <c r="L843">
        <f>IF(Table2[[#This Row],[rating_count]]&lt;1000,1,0)</f>
        <v>0</v>
      </c>
      <c r="M843" s="4">
        <v>5195</v>
      </c>
      <c r="N843" s="4">
        <f>PRODUCT(F843,M843)</f>
        <v>6753500</v>
      </c>
      <c r="O843" t="s">
        <v>7587</v>
      </c>
      <c r="P843" t="s">
        <v>7588</v>
      </c>
      <c r="Q843" t="s">
        <v>7589</v>
      </c>
      <c r="R843" t="s">
        <v>7590</v>
      </c>
      <c r="S843" t="s">
        <v>7591</v>
      </c>
      <c r="T843" t="s">
        <v>7592</v>
      </c>
      <c r="U843" t="s">
        <v>7593</v>
      </c>
      <c r="V843" t="s">
        <v>7594</v>
      </c>
    </row>
    <row r="844" spans="1:22">
      <c r="A844" t="s">
        <v>7595</v>
      </c>
      <c r="B844" t="s">
        <v>7596</v>
      </c>
      <c r="C844" t="str">
        <f>PROPER(Table2[[#This Row],[product_name_old]])</f>
        <v>Tp-Link Ue300C Usb Type-C To Rj45 Gigabit Ethernet Network Adapter/Rj45 Lan Wired Adapter For Ultrabook, Chromebook, Laptop, Desktop, Plug &amp; Play, Usb 3.0, Foldable And Portable Design</v>
      </c>
      <c r="D844" s="14" t="s">
        <v>7597</v>
      </c>
      <c r="E844" s="2">
        <v>1199</v>
      </c>
      <c r="F844" s="2">
        <v>1999</v>
      </c>
      <c r="G844" s="2" t="str">
        <f>IF(E844&lt;200,"&lt;₹200",IF(E844&lt;=500,"₹200-₹500","&gt;₹500"))</f>
        <v>&gt;₹500</v>
      </c>
      <c r="H844" s="2">
        <f>IF(I844&gt;=50%,1,0)</f>
        <v>0</v>
      </c>
      <c r="I844" s="1">
        <v>0.4</v>
      </c>
      <c r="J844" s="1">
        <f>(K844)+(M844/1000)</f>
        <v>26.92</v>
      </c>
      <c r="K844">
        <v>4.5</v>
      </c>
      <c r="L844">
        <f>IF(Table2[[#This Row],[rating_count]]&lt;1000,1,0)</f>
        <v>0</v>
      </c>
      <c r="M844" s="4">
        <v>22420</v>
      </c>
      <c r="N844" s="4">
        <f>PRODUCT(F844,M844)</f>
        <v>44817580</v>
      </c>
      <c r="O844" t="s">
        <v>7598</v>
      </c>
      <c r="P844" t="s">
        <v>892</v>
      </c>
      <c r="Q844" t="s">
        <v>893</v>
      </c>
      <c r="R844" t="s">
        <v>894</v>
      </c>
      <c r="S844" t="s">
        <v>895</v>
      </c>
      <c r="T844" t="s">
        <v>896</v>
      </c>
      <c r="U844" t="s">
        <v>7599</v>
      </c>
      <c r="V844" t="s">
        <v>7600</v>
      </c>
    </row>
    <row r="845" spans="1:22">
      <c r="A845" t="s">
        <v>7601</v>
      </c>
      <c r="B845" t="s">
        <v>7602</v>
      </c>
      <c r="C845" t="str">
        <f>PROPER(Table2[[#This Row],[product_name_old]])</f>
        <v>Wecool Moonwalk M1 Enc True Wireless In Ear Earbuds With Mic, Titanium Drivers For Rich Bass Experience, 40+ Hours Play Time, Type C Fast Charging, Low Latency, Bt 5.3, Ipx5, Deep Bass (Black)</v>
      </c>
      <c r="D845" s="14" t="s">
        <v>3037</v>
      </c>
      <c r="E845">
        <v>889</v>
      </c>
      <c r="F845" s="2">
        <v>1999</v>
      </c>
      <c r="G845" s="2" t="str">
        <f>IF(E845&lt;200,"&lt;₹200",IF(E845&lt;=500,"₹200-₹500","&gt;₹500"))</f>
        <v>&gt;₹500</v>
      </c>
      <c r="H845" s="2">
        <f>IF(I845&gt;=50%,1,0)</f>
        <v>1</v>
      </c>
      <c r="I845" s="1">
        <v>0.56000000000000005</v>
      </c>
      <c r="J845" s="1">
        <f>(K845)+(M845/1000)</f>
        <v>6.484</v>
      </c>
      <c r="K845">
        <v>4.2</v>
      </c>
      <c r="L845">
        <f>IF(Table2[[#This Row],[rating_count]]&lt;1000,1,0)</f>
        <v>0</v>
      </c>
      <c r="M845" s="4">
        <v>2284</v>
      </c>
      <c r="N845" s="4">
        <f>PRODUCT(F845,M845)</f>
        <v>4565716</v>
      </c>
      <c r="O845" t="s">
        <v>7603</v>
      </c>
      <c r="P845" t="s">
        <v>7604</v>
      </c>
      <c r="Q845" t="s">
        <v>7605</v>
      </c>
      <c r="R845" t="s">
        <v>7606</v>
      </c>
      <c r="S845" t="s">
        <v>7607</v>
      </c>
      <c r="T845" t="s">
        <v>7608</v>
      </c>
      <c r="U845" t="s">
        <v>7609</v>
      </c>
      <c r="V845" t="s">
        <v>7610</v>
      </c>
    </row>
    <row r="846" spans="1:22">
      <c r="A846" t="s">
        <v>7611</v>
      </c>
      <c r="B846" t="s">
        <v>7612</v>
      </c>
      <c r="C846" t="str">
        <f>PROPER(Table2[[#This Row],[product_name_old]])</f>
        <v>Hp 330 Wireless Black Keyboard And Mouse Set With Numeric Keypad, 2.4Ghz Wireless Connection And 1600 Dpi, Usb Receiver, Led Indicators , Black(2V9E6Aa)</v>
      </c>
      <c r="D846" s="14" t="s">
        <v>4968</v>
      </c>
      <c r="E846" s="2">
        <v>1409</v>
      </c>
      <c r="F846" s="2">
        <v>2199</v>
      </c>
      <c r="G846" s="2" t="str">
        <f>IF(E846&lt;200,"&lt;₹200",IF(E846&lt;=500,"₹200-₹500","&gt;₹500"))</f>
        <v>&gt;₹500</v>
      </c>
      <c r="H846" s="2">
        <f>IF(I846&gt;=50%,1,0)</f>
        <v>0</v>
      </c>
      <c r="I846" s="1">
        <v>0.36</v>
      </c>
      <c r="J846" s="1">
        <f>(K846)+(M846/1000)</f>
        <v>4.327</v>
      </c>
      <c r="K846">
        <v>3.9</v>
      </c>
      <c r="L846">
        <f>IF(Table2[[#This Row],[rating_count]]&lt;1000,1,0)</f>
        <v>1</v>
      </c>
      <c r="M846" s="4">
        <v>427</v>
      </c>
      <c r="N846" s="4">
        <f>PRODUCT(F846,M846)</f>
        <v>938973</v>
      </c>
      <c r="O846" t="s">
        <v>7613</v>
      </c>
      <c r="P846" t="s">
        <v>7614</v>
      </c>
      <c r="Q846" t="s">
        <v>7615</v>
      </c>
      <c r="R846" t="s">
        <v>7616</v>
      </c>
      <c r="S846" t="s">
        <v>7617</v>
      </c>
      <c r="T846" t="s">
        <v>7618</v>
      </c>
      <c r="U846" t="s">
        <v>7619</v>
      </c>
      <c r="V846" t="s">
        <v>7620</v>
      </c>
    </row>
    <row r="847" spans="1:22">
      <c r="A847" t="s">
        <v>7621</v>
      </c>
      <c r="B847" t="s">
        <v>7622</v>
      </c>
      <c r="C847" t="str">
        <f>PROPER(Table2[[#This Row],[product_name_old]])</f>
        <v>Rc Print Gi 790 Ink Refill For Canon G1000, G1010, G1100, G2000, G2002, G2010, G2012, G2100, G3000, G3010, G3012, G3100, G4000, G4010</v>
      </c>
      <c r="D847" s="14" t="s">
        <v>7623</v>
      </c>
      <c r="E847">
        <v>549</v>
      </c>
      <c r="F847" s="2">
        <v>1999</v>
      </c>
      <c r="G847" s="2" t="str">
        <f>IF(E847&lt;200,"&lt;₹200",IF(E847&lt;=500,"₹200-₹500","&gt;₹500"))</f>
        <v>&gt;₹500</v>
      </c>
      <c r="H847" s="2">
        <f>IF(I847&gt;=50%,1,0)</f>
        <v>1</v>
      </c>
      <c r="I847" s="1">
        <v>0.73</v>
      </c>
      <c r="J847" s="1">
        <f>(K847)+(M847/1000)</f>
        <v>5.6669999999999998</v>
      </c>
      <c r="K847">
        <v>4.3</v>
      </c>
      <c r="L847">
        <f>IF(Table2[[#This Row],[rating_count]]&lt;1000,1,0)</f>
        <v>0</v>
      </c>
      <c r="M847" s="4">
        <v>1367</v>
      </c>
      <c r="N847" s="4">
        <f>PRODUCT(F847,M847)</f>
        <v>2732633</v>
      </c>
      <c r="O847" t="s">
        <v>7624</v>
      </c>
      <c r="P847" t="s">
        <v>7625</v>
      </c>
      <c r="Q847" t="s">
        <v>7626</v>
      </c>
      <c r="R847" t="s">
        <v>7627</v>
      </c>
      <c r="S847" t="s">
        <v>7628</v>
      </c>
      <c r="T847" t="s">
        <v>7629</v>
      </c>
      <c r="U847" t="s">
        <v>7630</v>
      </c>
      <c r="V847" t="s">
        <v>7631</v>
      </c>
    </row>
    <row r="848" spans="1:22">
      <c r="A848" t="s">
        <v>7632</v>
      </c>
      <c r="B848" t="s">
        <v>7633</v>
      </c>
      <c r="C848" t="str">
        <f>PROPER(Table2[[#This Row],[product_name_old]])</f>
        <v>Redgear Cloak Wired Rgb Wired Over Ear Gaming Headphones With Mic For Pc</v>
      </c>
      <c r="D848" s="14" t="s">
        <v>7545</v>
      </c>
      <c r="E848">
        <v>749</v>
      </c>
      <c r="F848" s="2">
        <v>1799</v>
      </c>
      <c r="G848" s="2" t="str">
        <f>IF(E848&lt;200,"&lt;₹200",IF(E848&lt;=500,"₹200-₹500","&gt;₹500"))</f>
        <v>&gt;₹500</v>
      </c>
      <c r="H848" s="2">
        <f>IF(I848&gt;=50%,1,0)</f>
        <v>1</v>
      </c>
      <c r="I848" s="1">
        <v>0.57999999999999996</v>
      </c>
      <c r="J848" s="1">
        <f>(K848)+(M848/1000)</f>
        <v>17.198999999999998</v>
      </c>
      <c r="K848">
        <v>4</v>
      </c>
      <c r="L848">
        <f>IF(Table2[[#This Row],[rating_count]]&lt;1000,1,0)</f>
        <v>0</v>
      </c>
      <c r="M848" s="4">
        <v>13199</v>
      </c>
      <c r="N848" s="4">
        <f>PRODUCT(F848,M848)</f>
        <v>23745001</v>
      </c>
      <c r="O848" t="s">
        <v>7634</v>
      </c>
      <c r="P848" t="s">
        <v>7635</v>
      </c>
      <c r="Q848" t="s">
        <v>7636</v>
      </c>
      <c r="R848" t="s">
        <v>7637</v>
      </c>
      <c r="S848" t="s">
        <v>7638</v>
      </c>
      <c r="T848" t="s">
        <v>12764</v>
      </c>
      <c r="U848" t="s">
        <v>7639</v>
      </c>
      <c r="V848" t="s">
        <v>7640</v>
      </c>
    </row>
    <row r="849" spans="1:22">
      <c r="A849" t="s">
        <v>7641</v>
      </c>
      <c r="B849" t="s">
        <v>7642</v>
      </c>
      <c r="C849" t="str">
        <f>PROPER(Table2[[#This Row],[product_name_old]])</f>
        <v>Wayona Type C To Type C 65W/3.25A Nylon Braided Fast Charging Cable Compatible For Laptop, Macbook, Samsung Galaxy M33 M53 M51 S20 Ultra, A71, A53, A51, Ipad Pro 2018 (1M, Grey)</v>
      </c>
      <c r="D849" s="14" t="s">
        <v>18</v>
      </c>
      <c r="E849">
        <v>379</v>
      </c>
      <c r="F849" s="2">
        <v>1099</v>
      </c>
      <c r="G849" s="2" t="str">
        <f>IF(E849&lt;200,"&lt;₹200",IF(E849&lt;=500,"₹200-₹500","&gt;₹500"))</f>
        <v>₹200-₹500</v>
      </c>
      <c r="H849" s="2">
        <f>IF(I849&gt;=50%,1,0)</f>
        <v>1</v>
      </c>
      <c r="I849" s="1">
        <v>0.66</v>
      </c>
      <c r="J849" s="1">
        <f>(K849)+(M849/1000)</f>
        <v>7.1059999999999999</v>
      </c>
      <c r="K849">
        <v>4.3</v>
      </c>
      <c r="L849">
        <f>IF(Table2[[#This Row],[rating_count]]&lt;1000,1,0)</f>
        <v>0</v>
      </c>
      <c r="M849" s="4">
        <v>2806</v>
      </c>
      <c r="N849" s="4">
        <f>PRODUCT(F849,M849)</f>
        <v>3083794</v>
      </c>
      <c r="O849" t="s">
        <v>7643</v>
      </c>
      <c r="P849" t="s">
        <v>956</v>
      </c>
      <c r="Q849" t="s">
        <v>957</v>
      </c>
      <c r="R849" t="s">
        <v>958</v>
      </c>
      <c r="S849" t="s">
        <v>959</v>
      </c>
      <c r="T849" t="s">
        <v>960</v>
      </c>
      <c r="U849" t="s">
        <v>7644</v>
      </c>
      <c r="V849" t="s">
        <v>7645</v>
      </c>
    </row>
    <row r="850" spans="1:22">
      <c r="A850" t="s">
        <v>7646</v>
      </c>
      <c r="B850" t="s">
        <v>7647</v>
      </c>
      <c r="C850" t="str">
        <f>PROPER(Table2[[#This Row],[product_name_old]])</f>
        <v>Amazfit Gts2 Mini (New Version) Smart Watch With Always-On Amoled Display, Alexa Built-In, Spo2, 14 Days' Battery Life, 68 Sports Modes, Gps, Hr, Sleep &amp; Stress Monitoring (Meteor Black)</v>
      </c>
      <c r="D850" s="14" t="s">
        <v>2919</v>
      </c>
      <c r="E850" s="2">
        <v>5998</v>
      </c>
      <c r="F850" s="2">
        <v>7999</v>
      </c>
      <c r="G850" s="2" t="str">
        <f>IF(E850&lt;200,"&lt;₹200",IF(E850&lt;=500,"₹200-₹500","&gt;₹500"))</f>
        <v>&gt;₹500</v>
      </c>
      <c r="H850" s="2">
        <f>IF(I850&gt;=50%,1,0)</f>
        <v>0</v>
      </c>
      <c r="I850" s="1">
        <v>0.25</v>
      </c>
      <c r="J850" s="1">
        <f>(K850)+(M850/1000)</f>
        <v>34.555</v>
      </c>
      <c r="K850">
        <v>4.2</v>
      </c>
      <c r="L850">
        <f>IF(Table2[[#This Row],[rating_count]]&lt;1000,1,0)</f>
        <v>0</v>
      </c>
      <c r="M850" s="4">
        <v>30355</v>
      </c>
      <c r="N850" s="4">
        <f>PRODUCT(F850,M850)</f>
        <v>242809645</v>
      </c>
      <c r="O850" t="s">
        <v>7648</v>
      </c>
      <c r="P850" t="s">
        <v>7649</v>
      </c>
      <c r="Q850" t="s">
        <v>7650</v>
      </c>
      <c r="R850" t="s">
        <v>7651</v>
      </c>
      <c r="S850" t="s">
        <v>7652</v>
      </c>
      <c r="T850" t="s">
        <v>7653</v>
      </c>
      <c r="U850" t="s">
        <v>7654</v>
      </c>
      <c r="V850" t="s">
        <v>7655</v>
      </c>
    </row>
    <row r="851" spans="1:22">
      <c r="A851" t="s">
        <v>7656</v>
      </c>
      <c r="B851" t="s">
        <v>7657</v>
      </c>
      <c r="C851" t="str">
        <f>PROPER(Table2[[#This Row],[product_name_old]])</f>
        <v>Tabelito¬Æ Polyester Foam, Nylon Hybrid Laptopss Bag Sleeve Case Cover Pouch For Laptopss Apple/Dell/Lenovo/ Asus/ Hp/Samsung/Mi/Macbook/Ultrabook/Thinkpad/Ideapad/Surfacepro (15.6 Inches /39.6Cm, Blue) Laptopsss</v>
      </c>
      <c r="D851" s="14" t="s">
        <v>5993</v>
      </c>
      <c r="E851">
        <v>299</v>
      </c>
      <c r="F851" s="2">
        <v>1499</v>
      </c>
      <c r="G851" s="2" t="str">
        <f>IF(E851&lt;200,"&lt;₹200",IF(E851&lt;=500,"₹200-₹500","&gt;₹500"))</f>
        <v>₹200-₹500</v>
      </c>
      <c r="H851" s="2">
        <f>IF(I851&gt;=50%,1,0)</f>
        <v>1</v>
      </c>
      <c r="I851" s="1">
        <v>0.8</v>
      </c>
      <c r="J851" s="1">
        <f>(K851)+(M851/1000)</f>
        <v>7.0679999999999996</v>
      </c>
      <c r="K851">
        <v>4.2</v>
      </c>
      <c r="L851">
        <f>IF(Table2[[#This Row],[rating_count]]&lt;1000,1,0)</f>
        <v>0</v>
      </c>
      <c r="M851" s="4">
        <v>2868</v>
      </c>
      <c r="N851" s="4">
        <f>PRODUCT(F851,M851)</f>
        <v>4299132</v>
      </c>
      <c r="O851" t="s">
        <v>7658</v>
      </c>
      <c r="P851" t="s">
        <v>7659</v>
      </c>
      <c r="Q851" t="s">
        <v>7660</v>
      </c>
      <c r="R851" t="s">
        <v>7661</v>
      </c>
      <c r="S851" t="s">
        <v>7662</v>
      </c>
      <c r="T851" t="s">
        <v>7663</v>
      </c>
      <c r="U851" t="s">
        <v>7664</v>
      </c>
      <c r="V851" t="s">
        <v>7665</v>
      </c>
    </row>
    <row r="852" spans="1:22">
      <c r="A852" t="s">
        <v>7666</v>
      </c>
      <c r="B852" t="s">
        <v>7667</v>
      </c>
      <c r="C852" t="str">
        <f>PROPER(Table2[[#This Row],[product_name_old]])</f>
        <v>Robustrion Anti-Scratch &amp; Smudge Proof Tempered Glass Screen Protector For Xiaomi Mi Pad 5 11 Inch</v>
      </c>
      <c r="D852" s="14" t="s">
        <v>5794</v>
      </c>
      <c r="E852">
        <v>379</v>
      </c>
      <c r="F852" s="2">
        <v>1499</v>
      </c>
      <c r="G852" s="2" t="str">
        <f>IF(E852&lt;200,"&lt;₹200",IF(E852&lt;=500,"₹200-₹500","&gt;₹500"))</f>
        <v>₹200-₹500</v>
      </c>
      <c r="H852" s="2">
        <f>IF(I852&gt;=50%,1,0)</f>
        <v>1</v>
      </c>
      <c r="I852" s="1">
        <v>0.75</v>
      </c>
      <c r="J852" s="1">
        <f>(K852)+(M852/1000)</f>
        <v>4.7699999999999996</v>
      </c>
      <c r="K852">
        <v>4.0999999999999996</v>
      </c>
      <c r="L852">
        <f>IF(Table2[[#This Row],[rating_count]]&lt;1000,1,0)</f>
        <v>1</v>
      </c>
      <c r="M852" s="4">
        <v>670</v>
      </c>
      <c r="N852" s="4">
        <f>PRODUCT(F852,M852)</f>
        <v>1004330</v>
      </c>
      <c r="O852" t="s">
        <v>7668</v>
      </c>
      <c r="P852" t="s">
        <v>7669</v>
      </c>
      <c r="Q852" t="s">
        <v>7670</v>
      </c>
      <c r="R852" t="s">
        <v>7671</v>
      </c>
      <c r="S852" t="s">
        <v>7672</v>
      </c>
      <c r="T852" t="s">
        <v>7673</v>
      </c>
      <c r="U852" t="s">
        <v>7674</v>
      </c>
      <c r="V852" t="s">
        <v>7675</v>
      </c>
    </row>
    <row r="853" spans="1:22">
      <c r="A853" t="s">
        <v>7676</v>
      </c>
      <c r="B853" t="s">
        <v>7677</v>
      </c>
      <c r="C853" t="str">
        <f>PROPER(Table2[[#This Row],[product_name_old]])</f>
        <v>Portronics Ruffpad 15 Re-Writable Lcd Screen 38.1Cm (15-Inch) Writing Pad For Drawing, Playing, Handwriting Gifts For Kids &amp; Adults (Grey)</v>
      </c>
      <c r="D853" s="14" t="s">
        <v>7678</v>
      </c>
      <c r="E853" s="2">
        <v>1399</v>
      </c>
      <c r="F853" s="2">
        <v>2999</v>
      </c>
      <c r="G853" s="2" t="str">
        <f>IF(E853&lt;200,"&lt;₹200",IF(E853&lt;=500,"₹200-₹500","&gt;₹500"))</f>
        <v>&gt;₹500</v>
      </c>
      <c r="H853" s="2">
        <f>IF(I853&gt;=50%,1,0)</f>
        <v>1</v>
      </c>
      <c r="I853" s="1">
        <v>0.53</v>
      </c>
      <c r="J853" s="1">
        <f>(K853)+(M853/1000)</f>
        <v>7.83</v>
      </c>
      <c r="K853">
        <v>4.3</v>
      </c>
      <c r="L853">
        <f>IF(Table2[[#This Row],[rating_count]]&lt;1000,1,0)</f>
        <v>0</v>
      </c>
      <c r="M853" s="4">
        <v>3530</v>
      </c>
      <c r="N853" s="4">
        <f>PRODUCT(F853,M853)</f>
        <v>10586470</v>
      </c>
      <c r="O853" t="s">
        <v>7679</v>
      </c>
      <c r="P853" t="s">
        <v>7680</v>
      </c>
      <c r="Q853" t="s">
        <v>7681</v>
      </c>
      <c r="R853" t="s">
        <v>7682</v>
      </c>
      <c r="S853" t="s">
        <v>7683</v>
      </c>
      <c r="T853" t="s">
        <v>7684</v>
      </c>
      <c r="U853" t="s">
        <v>7685</v>
      </c>
      <c r="V853" t="s">
        <v>7686</v>
      </c>
    </row>
    <row r="854" spans="1:22">
      <c r="A854" t="s">
        <v>7687</v>
      </c>
      <c r="B854" t="s">
        <v>7688</v>
      </c>
      <c r="C854" t="str">
        <f>PROPER(Table2[[#This Row],[product_name_old]])</f>
        <v>Digitek¬Æ (Dls-9Ft) Lightweight &amp; Portable Aluminum Alloy Light Stand For Ring Light, Reflector, Flash Units, Diffuser, Portrait, Softbox, Studio Lighting &amp; More Ideal For Outdoor &amp; Indoor Shoots</v>
      </c>
      <c r="D854" s="14" t="s">
        <v>7689</v>
      </c>
      <c r="E854">
        <v>699</v>
      </c>
      <c r="F854" s="2">
        <v>1299</v>
      </c>
      <c r="G854" s="2" t="str">
        <f>IF(E854&lt;200,"&lt;₹200",IF(E854&lt;=500,"₹200-₹500","&gt;₹500"))</f>
        <v>&gt;₹500</v>
      </c>
      <c r="H854" s="2">
        <f>IF(I854&gt;=50%,1,0)</f>
        <v>0</v>
      </c>
      <c r="I854" s="1">
        <v>0.46</v>
      </c>
      <c r="J854" s="1">
        <f>(K854)+(M854/1000)</f>
        <v>10.483000000000001</v>
      </c>
      <c r="K854">
        <v>4.3</v>
      </c>
      <c r="L854">
        <f>IF(Table2[[#This Row],[rating_count]]&lt;1000,1,0)</f>
        <v>0</v>
      </c>
      <c r="M854" s="4">
        <v>6183</v>
      </c>
      <c r="N854" s="4">
        <f>PRODUCT(F854,M854)</f>
        <v>8031717</v>
      </c>
      <c r="O854" t="s">
        <v>7690</v>
      </c>
      <c r="P854" t="s">
        <v>7691</v>
      </c>
      <c r="Q854" t="s">
        <v>7692</v>
      </c>
      <c r="R854" t="s">
        <v>7693</v>
      </c>
      <c r="S854" t="s">
        <v>7694</v>
      </c>
      <c r="T854" t="s">
        <v>7695</v>
      </c>
      <c r="U854" t="s">
        <v>7696</v>
      </c>
      <c r="V854" t="s">
        <v>7697</v>
      </c>
    </row>
    <row r="855" spans="1:22">
      <c r="A855" t="s">
        <v>7698</v>
      </c>
      <c r="B855" t="s">
        <v>7699</v>
      </c>
      <c r="C855" t="str">
        <f>PROPER(Table2[[#This Row],[product_name_old]])</f>
        <v>Classmate Pulse 1 Subject Notebook - 240Mm X 180Mm , Soft Cover, 180 Pages, Single Line, Pack Of 4</v>
      </c>
      <c r="D855" s="14" t="s">
        <v>6066</v>
      </c>
      <c r="E855">
        <v>300</v>
      </c>
      <c r="F855">
        <v>300</v>
      </c>
      <c r="G855" s="2" t="str">
        <f>IF(E855&lt;200,"&lt;₹200",IF(E855&lt;=500,"₹200-₹500","&gt;₹500"))</f>
        <v>₹200-₹500</v>
      </c>
      <c r="H855" s="2">
        <f>IF(I855&gt;=50%,1,0)</f>
        <v>0</v>
      </c>
      <c r="I855" s="1">
        <v>0</v>
      </c>
      <c r="J855" s="1">
        <f>(K855)+(M855/1000)</f>
        <v>4.6189999999999998</v>
      </c>
      <c r="K855">
        <v>4.2</v>
      </c>
      <c r="L855">
        <f>IF(Table2[[#This Row],[rating_count]]&lt;1000,1,0)</f>
        <v>1</v>
      </c>
      <c r="M855" s="4">
        <v>419</v>
      </c>
      <c r="N855" s="4">
        <f>PRODUCT(F855,M855)</f>
        <v>125700</v>
      </c>
      <c r="O855" t="s">
        <v>7700</v>
      </c>
      <c r="P855" t="s">
        <v>7701</v>
      </c>
      <c r="Q855" t="s">
        <v>7702</v>
      </c>
      <c r="R855" t="s">
        <v>7703</v>
      </c>
      <c r="S855" t="s">
        <v>7704</v>
      </c>
      <c r="T855" t="s">
        <v>7705</v>
      </c>
      <c r="U855" t="s">
        <v>7706</v>
      </c>
      <c r="V855" t="s">
        <v>7707</v>
      </c>
    </row>
    <row r="856" spans="1:22">
      <c r="A856" t="s">
        <v>7708</v>
      </c>
      <c r="B856" t="s">
        <v>7709</v>
      </c>
      <c r="C856" t="str">
        <f>PROPER(Table2[[#This Row],[product_name_old]])</f>
        <v>Scarters Mouse Pad, Desk Mat Extended For Work From Home/Office/Gaming | Vegan Pu Leather | Anti-Skid, Anti-Slip, Reversible Splash-Proof ‚Äì Deskspread ~ Navy Blue &amp; Yellow</v>
      </c>
      <c r="D856" s="14" t="s">
        <v>5197</v>
      </c>
      <c r="E856">
        <v>999</v>
      </c>
      <c r="F856" s="2">
        <v>1995</v>
      </c>
      <c r="G856" s="2" t="str">
        <f>IF(E856&lt;200,"&lt;₹200",IF(E856&lt;=500,"₹200-₹500","&gt;₹500"))</f>
        <v>&gt;₹500</v>
      </c>
      <c r="H856" s="2">
        <f>IF(I856&gt;=50%,1,0)</f>
        <v>1</v>
      </c>
      <c r="I856" s="1">
        <v>0.5</v>
      </c>
      <c r="J856" s="1">
        <f>(K856)+(M856/1000)</f>
        <v>11.817</v>
      </c>
      <c r="K856">
        <v>4.5</v>
      </c>
      <c r="L856">
        <f>IF(Table2[[#This Row],[rating_count]]&lt;1000,1,0)</f>
        <v>0</v>
      </c>
      <c r="M856" s="4">
        <v>7317</v>
      </c>
      <c r="N856" s="4">
        <f>PRODUCT(F856,M856)</f>
        <v>14597415</v>
      </c>
      <c r="O856" t="s">
        <v>7710</v>
      </c>
      <c r="P856" t="s">
        <v>7711</v>
      </c>
      <c r="Q856" t="s">
        <v>7712</v>
      </c>
      <c r="R856" t="s">
        <v>7713</v>
      </c>
      <c r="S856" t="s">
        <v>7714</v>
      </c>
      <c r="T856" t="s">
        <v>7715</v>
      </c>
      <c r="U856" t="s">
        <v>7716</v>
      </c>
      <c r="V856" t="s">
        <v>7717</v>
      </c>
    </row>
    <row r="857" spans="1:22">
      <c r="A857" t="s">
        <v>7718</v>
      </c>
      <c r="B857" t="s">
        <v>7719</v>
      </c>
      <c r="C857" t="str">
        <f>PROPER(Table2[[#This Row],[product_name_old]])</f>
        <v>Casio Mj-120D 150 Steps Check And Correct Desktop Calculator With Tax Keys, Black</v>
      </c>
      <c r="D857" s="14" t="s">
        <v>7720</v>
      </c>
      <c r="E857">
        <v>535</v>
      </c>
      <c r="F857">
        <v>535</v>
      </c>
      <c r="G857" s="2" t="str">
        <f>IF(E857&lt;200,"&lt;₹200",IF(E857&lt;=500,"₹200-₹500","&gt;₹500"))</f>
        <v>&gt;₹500</v>
      </c>
      <c r="H857" s="2">
        <f>IF(I857&gt;=50%,1,0)</f>
        <v>0</v>
      </c>
      <c r="I857" s="1">
        <v>0</v>
      </c>
      <c r="J857" s="1">
        <f>(K857)+(M857/1000)</f>
        <v>8.8260000000000005</v>
      </c>
      <c r="K857">
        <v>4.4000000000000004</v>
      </c>
      <c r="L857">
        <f>IF(Table2[[#This Row],[rating_count]]&lt;1000,1,0)</f>
        <v>0</v>
      </c>
      <c r="M857" s="4">
        <v>4426</v>
      </c>
      <c r="N857" s="4">
        <f>PRODUCT(F857,M857)</f>
        <v>2367910</v>
      </c>
      <c r="O857" t="s">
        <v>7721</v>
      </c>
      <c r="P857" t="s">
        <v>7722</v>
      </c>
      <c r="Q857" t="s">
        <v>7723</v>
      </c>
      <c r="R857" t="s">
        <v>7724</v>
      </c>
      <c r="S857" t="s">
        <v>7725</v>
      </c>
      <c r="T857" t="s">
        <v>7726</v>
      </c>
      <c r="U857" t="s">
        <v>7727</v>
      </c>
      <c r="V857" t="s">
        <v>7728</v>
      </c>
    </row>
    <row r="858" spans="1:22">
      <c r="A858" t="s">
        <v>7729</v>
      </c>
      <c r="B858" t="s">
        <v>7730</v>
      </c>
      <c r="C858" t="str">
        <f>PROPER(Table2[[#This Row],[product_name_old]])</f>
        <v>Gizga Essentials Laptop Bag Sleeve Case Cover Pouch With Handle For 14.1 Inch Laptop For Men &amp; Women, Padded Laptop Compartment, Premium Zipper Closure, Water Repellent Nylon Fabric, Grey</v>
      </c>
      <c r="D858" s="14" t="s">
        <v>5993</v>
      </c>
      <c r="E858">
        <v>269</v>
      </c>
      <c r="F858" s="2">
        <v>1099</v>
      </c>
      <c r="G858" s="2" t="str">
        <f>IF(E858&lt;200,"&lt;₹200",IF(E858&lt;=500,"₹200-₹500","&gt;₹500"))</f>
        <v>₹200-₹500</v>
      </c>
      <c r="H858" s="2">
        <f>IF(I858&gt;=50%,1,0)</f>
        <v>1</v>
      </c>
      <c r="I858" s="1">
        <v>0.76</v>
      </c>
      <c r="J858" s="1">
        <f>(K858)+(M858/1000)</f>
        <v>5.1920000000000002</v>
      </c>
      <c r="K858">
        <v>4.0999999999999996</v>
      </c>
      <c r="L858">
        <f>IF(Table2[[#This Row],[rating_count]]&lt;1000,1,0)</f>
        <v>0</v>
      </c>
      <c r="M858" s="4">
        <v>1092</v>
      </c>
      <c r="N858" s="4">
        <f>PRODUCT(F858,M858)</f>
        <v>1200108</v>
      </c>
      <c r="O858" t="s">
        <v>7731</v>
      </c>
      <c r="P858" t="s">
        <v>7732</v>
      </c>
      <c r="Q858" t="s">
        <v>7733</v>
      </c>
      <c r="R858" t="s">
        <v>7734</v>
      </c>
      <c r="S858" t="s">
        <v>7735</v>
      </c>
      <c r="T858" t="s">
        <v>7736</v>
      </c>
      <c r="U858" t="s">
        <v>7737</v>
      </c>
      <c r="V858" t="s">
        <v>7738</v>
      </c>
    </row>
    <row r="859" spans="1:22">
      <c r="A859" t="s">
        <v>7739</v>
      </c>
      <c r="B859" t="s">
        <v>7740</v>
      </c>
      <c r="C859" t="str">
        <f>PROPER(Table2[[#This Row],[product_name_old]])</f>
        <v>Parker Vector Camouflage Gift Set - Roller Ball Pen &amp; Parker Logo Keychain (Black Body, Blue Ink), 2 Piece Set</v>
      </c>
      <c r="D859" s="14" t="s">
        <v>6860</v>
      </c>
      <c r="E859">
        <v>341</v>
      </c>
      <c r="F859">
        <v>450</v>
      </c>
      <c r="G859" s="2" t="str">
        <f>IF(E859&lt;200,"&lt;₹200",IF(E859&lt;=500,"₹200-₹500","&gt;₹500"))</f>
        <v>₹200-₹500</v>
      </c>
      <c r="H859" s="2">
        <f>IF(I859&gt;=50%,1,0)</f>
        <v>0</v>
      </c>
      <c r="I859" s="1">
        <v>0.24</v>
      </c>
      <c r="J859" s="1">
        <f>(K859)+(M859/1000)</f>
        <v>6.7929999999999993</v>
      </c>
      <c r="K859">
        <v>4.3</v>
      </c>
      <c r="L859">
        <f>IF(Table2[[#This Row],[rating_count]]&lt;1000,1,0)</f>
        <v>0</v>
      </c>
      <c r="M859" s="4">
        <v>2493</v>
      </c>
      <c r="N859" s="4">
        <f>PRODUCT(F859,M859)</f>
        <v>1121850</v>
      </c>
      <c r="O859" t="s">
        <v>7741</v>
      </c>
      <c r="P859" t="s">
        <v>7742</v>
      </c>
      <c r="Q859" t="s">
        <v>7743</v>
      </c>
      <c r="R859" t="s">
        <v>7744</v>
      </c>
      <c r="S859" t="s">
        <v>7745</v>
      </c>
      <c r="T859" t="s">
        <v>7746</v>
      </c>
      <c r="U859" t="s">
        <v>7747</v>
      </c>
      <c r="V859" t="s">
        <v>7748</v>
      </c>
    </row>
    <row r="860" spans="1:22">
      <c r="A860" t="s">
        <v>7749</v>
      </c>
      <c r="B860" t="s">
        <v>7750</v>
      </c>
      <c r="C860" t="str">
        <f>PROPER(Table2[[#This Row],[product_name_old]])</f>
        <v>Tp-Link Ac1200 Archer A6 Smart Wifi, 5Ghz Gigabit Dual Band Mu-Mimo Wireless Internet Router, Long Range Coverage By 4 Antennas, Qualcomm Chipset</v>
      </c>
      <c r="D860" s="14" t="s">
        <v>5279</v>
      </c>
      <c r="E860" s="2">
        <v>2499</v>
      </c>
      <c r="F860" s="2">
        <v>3999</v>
      </c>
      <c r="G860" s="2" t="str">
        <f>IF(E860&lt;200,"&lt;₹200",IF(E860&lt;=500,"₹200-₹500","&gt;₹500"))</f>
        <v>&gt;₹500</v>
      </c>
      <c r="H860" s="2">
        <f>IF(I860&gt;=50%,1,0)</f>
        <v>0</v>
      </c>
      <c r="I860" s="1">
        <v>0.38</v>
      </c>
      <c r="J860" s="1">
        <f>(K860)+(M860/1000)</f>
        <v>17.079000000000001</v>
      </c>
      <c r="K860">
        <v>4.4000000000000004</v>
      </c>
      <c r="L860">
        <f>IF(Table2[[#This Row],[rating_count]]&lt;1000,1,0)</f>
        <v>0</v>
      </c>
      <c r="M860" s="4">
        <v>12679</v>
      </c>
      <c r="N860" s="4">
        <f>PRODUCT(F860,M860)</f>
        <v>50703321</v>
      </c>
      <c r="O860" t="s">
        <v>7751</v>
      </c>
      <c r="P860" t="s">
        <v>7752</v>
      </c>
      <c r="Q860" t="s">
        <v>7753</v>
      </c>
      <c r="R860" t="s">
        <v>7754</v>
      </c>
      <c r="S860" t="s">
        <v>7755</v>
      </c>
      <c r="T860" t="s">
        <v>7756</v>
      </c>
      <c r="U860" t="s">
        <v>5286</v>
      </c>
      <c r="V860" t="s">
        <v>7757</v>
      </c>
    </row>
    <row r="861" spans="1:22">
      <c r="A861" t="s">
        <v>7758</v>
      </c>
      <c r="B861" t="s">
        <v>7759</v>
      </c>
      <c r="C861" t="str">
        <f>PROPER(Table2[[#This Row],[product_name_old]])</f>
        <v>Hp Deskjet 2723 Aio Printer, Copy, Scan, Wifi, Bluetooth, Usb, Simple Setup Smart App, Ideal For Home.</v>
      </c>
      <c r="D861" s="14" t="s">
        <v>7051</v>
      </c>
      <c r="E861" s="2">
        <v>5899</v>
      </c>
      <c r="F861" s="2">
        <v>7005</v>
      </c>
      <c r="G861" s="2" t="str">
        <f>IF(E861&lt;200,"&lt;₹200",IF(E861&lt;=500,"₹200-₹500","&gt;₹500"))</f>
        <v>&gt;₹500</v>
      </c>
      <c r="H861" s="2">
        <f>IF(I861&gt;=50%,1,0)</f>
        <v>0</v>
      </c>
      <c r="I861" s="1">
        <v>0.16</v>
      </c>
      <c r="J861" s="1">
        <f>(K861)+(M861/1000)</f>
        <v>7.7989999999999995</v>
      </c>
      <c r="K861">
        <v>3.6</v>
      </c>
      <c r="L861">
        <f>IF(Table2[[#This Row],[rating_count]]&lt;1000,1,0)</f>
        <v>0</v>
      </c>
      <c r="M861" s="4">
        <v>4199</v>
      </c>
      <c r="N861" s="4">
        <f>PRODUCT(F861,M861)</f>
        <v>29413995</v>
      </c>
      <c r="O861" t="s">
        <v>7760</v>
      </c>
      <c r="P861" t="s">
        <v>7761</v>
      </c>
      <c r="Q861" t="s">
        <v>7762</v>
      </c>
      <c r="R861" t="s">
        <v>7763</v>
      </c>
      <c r="S861" t="s">
        <v>7764</v>
      </c>
      <c r="T861" t="s">
        <v>7765</v>
      </c>
      <c r="U861" t="s">
        <v>7766</v>
      </c>
      <c r="V861" t="s">
        <v>7767</v>
      </c>
    </row>
    <row r="862" spans="1:22">
      <c r="A862" t="s">
        <v>7768</v>
      </c>
      <c r="B862" t="s">
        <v>7769</v>
      </c>
      <c r="C862" t="str">
        <f>PROPER(Table2[[#This Row],[product_name_old]])</f>
        <v>Xiaomi Mi 4A Dual_Band Ethernet 1200Mbps Speed Router| 2.4Ghz &amp; 5Ghz Frequency|128Mb Ram | Dualcore 4 Thread Cpu|4 Omni Directional Antenna|Mi Wi-Fi App-Parental Control &amp; Anti Hacking|Repeater, White</v>
      </c>
      <c r="D862" s="14" t="s">
        <v>5279</v>
      </c>
      <c r="E862" s="2">
        <v>1565</v>
      </c>
      <c r="F862" s="2">
        <v>2999</v>
      </c>
      <c r="G862" s="2" t="str">
        <f>IF(E862&lt;200,"&lt;₹200",IF(E862&lt;=500,"₹200-₹500","&gt;₹500"))</f>
        <v>&gt;₹500</v>
      </c>
      <c r="H862" s="2">
        <f>IF(I862&gt;=50%,1,0)</f>
        <v>0</v>
      </c>
      <c r="I862" s="1">
        <v>0.48</v>
      </c>
      <c r="J862" s="1">
        <f>(K862)+(M862/1000)</f>
        <v>15.113</v>
      </c>
      <c r="K862">
        <v>4</v>
      </c>
      <c r="L862">
        <f>IF(Table2[[#This Row],[rating_count]]&lt;1000,1,0)</f>
        <v>0</v>
      </c>
      <c r="M862" s="4">
        <v>11113</v>
      </c>
      <c r="N862" s="4">
        <f>PRODUCT(F862,M862)</f>
        <v>33327887</v>
      </c>
      <c r="O862" t="s">
        <v>7770</v>
      </c>
      <c r="P862" t="s">
        <v>7771</v>
      </c>
      <c r="Q862" t="s">
        <v>7772</v>
      </c>
      <c r="R862" t="s">
        <v>7773</v>
      </c>
      <c r="S862" t="s">
        <v>7774</v>
      </c>
      <c r="T862" t="s">
        <v>7775</v>
      </c>
      <c r="U862" t="s">
        <v>7776</v>
      </c>
      <c r="V862" t="s">
        <v>7777</v>
      </c>
    </row>
    <row r="863" spans="1:22">
      <c r="A863" t="s">
        <v>7778</v>
      </c>
      <c r="B863" t="s">
        <v>7779</v>
      </c>
      <c r="C863" t="str">
        <f>PROPER(Table2[[#This Row],[product_name_old]])</f>
        <v>Slovic¬Æ Tripod Mount Adapter| Tripod Mobile Holder|Tripod Phone Mount(Made In India)| Smartphone Clip Clipper 360 Degree For Taking Magic Video Shots &amp; Pictures.</v>
      </c>
      <c r="D863" s="14" t="s">
        <v>5021</v>
      </c>
      <c r="E863">
        <v>326</v>
      </c>
      <c r="F863">
        <v>799</v>
      </c>
      <c r="G863" s="2" t="str">
        <f>IF(E863&lt;200,"&lt;₹200",IF(E863&lt;=500,"₹200-₹500","&gt;₹500"))</f>
        <v>₹200-₹500</v>
      </c>
      <c r="H863" s="2">
        <f>IF(I863&gt;=50%,1,0)</f>
        <v>1</v>
      </c>
      <c r="I863" s="1">
        <v>0.59</v>
      </c>
      <c r="J863" s="1">
        <f>(K863)+(M863/1000)</f>
        <v>15.173</v>
      </c>
      <c r="K863">
        <v>4.4000000000000004</v>
      </c>
      <c r="L863">
        <f>IF(Table2[[#This Row],[rating_count]]&lt;1000,1,0)</f>
        <v>0</v>
      </c>
      <c r="M863" s="4">
        <v>10773</v>
      </c>
      <c r="N863" s="4">
        <f>PRODUCT(F863,M863)</f>
        <v>8607627</v>
      </c>
      <c r="O863" t="s">
        <v>7780</v>
      </c>
      <c r="P863" t="s">
        <v>7781</v>
      </c>
      <c r="Q863" t="s">
        <v>7782</v>
      </c>
      <c r="R863" t="s">
        <v>7783</v>
      </c>
      <c r="S863" t="s">
        <v>7784</v>
      </c>
      <c r="T863" t="s">
        <v>7785</v>
      </c>
      <c r="U863" t="s">
        <v>7786</v>
      </c>
      <c r="V863" t="s">
        <v>7787</v>
      </c>
    </row>
    <row r="864" spans="1:22">
      <c r="A864" t="s">
        <v>7788</v>
      </c>
      <c r="B864" t="s">
        <v>7789</v>
      </c>
      <c r="C864" t="str">
        <f>PROPER(Table2[[#This Row],[product_name_old]])</f>
        <v>Orico 2.5"(6.3Cm) Usb 3.0 Hdd Enclosure Case Cover For Sata Ssd Hdd | Sata Ssd Hdd Enclosure High Speed Usb 3.0 | Tool Free Installation | Black</v>
      </c>
      <c r="D864" s="14" t="s">
        <v>4979</v>
      </c>
      <c r="E864">
        <v>657</v>
      </c>
      <c r="F864">
        <v>999</v>
      </c>
      <c r="G864" s="2" t="str">
        <f>IF(E864&lt;200,"&lt;₹200",IF(E864&lt;=500,"₹200-₹500","&gt;₹500"))</f>
        <v>&gt;₹500</v>
      </c>
      <c r="H864" s="2">
        <f>IF(I864&gt;=50%,1,0)</f>
        <v>0</v>
      </c>
      <c r="I864" s="1">
        <v>0.34</v>
      </c>
      <c r="J864" s="1">
        <f>(K864)+(M864/1000)</f>
        <v>18.244</v>
      </c>
      <c r="K864">
        <v>4.3</v>
      </c>
      <c r="L864">
        <f>IF(Table2[[#This Row],[rating_count]]&lt;1000,1,0)</f>
        <v>0</v>
      </c>
      <c r="M864" s="4">
        <v>13944</v>
      </c>
      <c r="N864" s="4">
        <f>PRODUCT(F864,M864)</f>
        <v>13930056</v>
      </c>
      <c r="O864" t="s">
        <v>7790</v>
      </c>
      <c r="P864" t="s">
        <v>7791</v>
      </c>
      <c r="Q864" t="s">
        <v>7792</v>
      </c>
      <c r="R864" t="s">
        <v>7793</v>
      </c>
      <c r="S864" t="s">
        <v>7794</v>
      </c>
      <c r="T864" t="s">
        <v>7795</v>
      </c>
      <c r="U864" t="s">
        <v>7796</v>
      </c>
      <c r="V864" t="s">
        <v>7797</v>
      </c>
    </row>
    <row r="865" spans="1:22">
      <c r="A865" t="s">
        <v>7798</v>
      </c>
      <c r="B865" t="s">
        <v>7799</v>
      </c>
      <c r="C865" t="str">
        <f>PROPER(Table2[[#This Row],[product_name_old]])</f>
        <v>Logitech G402 Hyperion Fury Usb Wired Gaming Mouse, 4,000 Dpi, Lightweight, 8 Programmable Buttons, Compatible For Pc/Mac - Black</v>
      </c>
      <c r="D865" s="14" t="s">
        <v>5175</v>
      </c>
      <c r="E865" s="2">
        <v>1995</v>
      </c>
      <c r="F865" s="2">
        <v>2895</v>
      </c>
      <c r="G865" s="2" t="str">
        <f>IF(E865&lt;200,"&lt;₹200",IF(E865&lt;=500,"₹200-₹500","&gt;₹500"))</f>
        <v>&gt;₹500</v>
      </c>
      <c r="H865" s="2">
        <f>IF(I865&gt;=50%,1,0)</f>
        <v>0</v>
      </c>
      <c r="I865" s="1">
        <v>0.31</v>
      </c>
      <c r="J865" s="1">
        <f>(K865)+(M865/1000)</f>
        <v>15.36</v>
      </c>
      <c r="K865">
        <v>4.5999999999999996</v>
      </c>
      <c r="L865">
        <f>IF(Table2[[#This Row],[rating_count]]&lt;1000,1,0)</f>
        <v>0</v>
      </c>
      <c r="M865" s="4">
        <v>10760</v>
      </c>
      <c r="N865" s="4">
        <f>PRODUCT(F865,M865)</f>
        <v>31150200</v>
      </c>
      <c r="O865" t="s">
        <v>7800</v>
      </c>
      <c r="P865" t="s">
        <v>7801</v>
      </c>
      <c r="Q865" t="s">
        <v>7802</v>
      </c>
      <c r="R865" t="s">
        <v>7803</v>
      </c>
      <c r="S865" t="s">
        <v>7804</v>
      </c>
      <c r="T865" t="s">
        <v>7805</v>
      </c>
      <c r="U865" t="s">
        <v>7806</v>
      </c>
      <c r="V865" t="s">
        <v>7807</v>
      </c>
    </row>
    <row r="866" spans="1:22">
      <c r="A866" t="s">
        <v>7808</v>
      </c>
      <c r="B866" t="s">
        <v>7809</v>
      </c>
      <c r="C866" t="str">
        <f>PROPER(Table2[[#This Row],[product_name_old]])</f>
        <v>Panasonic Eneloop Bq-Cc55N Advanced, Smart And Quick Charger For Aa &amp; Aaa Rechargeable Batteries, White</v>
      </c>
      <c r="D866" s="14" t="s">
        <v>5361</v>
      </c>
      <c r="E866" s="2">
        <v>1500</v>
      </c>
      <c r="F866" s="2">
        <v>1500</v>
      </c>
      <c r="G866" s="2" t="str">
        <f>IF(E866&lt;200,"&lt;₹200",IF(E866&lt;=500,"₹200-₹500","&gt;₹500"))</f>
        <v>&gt;₹500</v>
      </c>
      <c r="H866" s="2">
        <f>IF(I866&gt;=50%,1,0)</f>
        <v>0</v>
      </c>
      <c r="I866" s="1">
        <v>0</v>
      </c>
      <c r="J866" s="1">
        <f>(K866)+(M866/1000)</f>
        <v>30.396000000000001</v>
      </c>
      <c r="K866">
        <v>4.4000000000000004</v>
      </c>
      <c r="L866">
        <f>IF(Table2[[#This Row],[rating_count]]&lt;1000,1,0)</f>
        <v>0</v>
      </c>
      <c r="M866" s="4">
        <v>25996</v>
      </c>
      <c r="N866" s="4">
        <f>PRODUCT(F866,M866)</f>
        <v>38994000</v>
      </c>
      <c r="O866" t="s">
        <v>7810</v>
      </c>
      <c r="P866" t="s">
        <v>7811</v>
      </c>
      <c r="Q866" t="s">
        <v>7812</v>
      </c>
      <c r="R866" t="s">
        <v>7813</v>
      </c>
      <c r="S866" t="s">
        <v>7814</v>
      </c>
      <c r="T866" t="s">
        <v>7815</v>
      </c>
      <c r="U866" t="s">
        <v>7816</v>
      </c>
      <c r="V866" t="s">
        <v>7817</v>
      </c>
    </row>
    <row r="867" spans="1:22">
      <c r="A867" t="s">
        <v>7818</v>
      </c>
      <c r="B867" t="s">
        <v>7819</v>
      </c>
      <c r="C867" t="str">
        <f>PROPER(Table2[[#This Row],[product_name_old]])</f>
        <v>Logitech K380 Wireless Multi-Device Keyboard For Windows, Apple Ios, Apple Tv Android Or Chrome, Bluetooth, Compact Space-Saving Design, Pc/Mac/Laptop/Smartphone/Tablet (Dark Grey)</v>
      </c>
      <c r="D867" s="14" t="s">
        <v>4883</v>
      </c>
      <c r="E867" s="2">
        <v>2640</v>
      </c>
      <c r="F867" s="2">
        <v>3195</v>
      </c>
      <c r="G867" s="2" t="str">
        <f>IF(E867&lt;200,"&lt;₹200",IF(E867&lt;=500,"₹200-₹500","&gt;₹500"))</f>
        <v>&gt;₹500</v>
      </c>
      <c r="H867" s="2">
        <f>IF(I867&gt;=50%,1,0)</f>
        <v>0</v>
      </c>
      <c r="I867" s="1">
        <v>0.17</v>
      </c>
      <c r="J867" s="1">
        <f>(K867)+(M867/1000)</f>
        <v>20.646000000000001</v>
      </c>
      <c r="K867">
        <v>4.5</v>
      </c>
      <c r="L867">
        <f>IF(Table2[[#This Row],[rating_count]]&lt;1000,1,0)</f>
        <v>0</v>
      </c>
      <c r="M867" s="4">
        <v>16146</v>
      </c>
      <c r="N867" s="4">
        <f>PRODUCT(F867,M867)</f>
        <v>51586470</v>
      </c>
      <c r="O867" t="s">
        <v>7820</v>
      </c>
      <c r="P867" t="s">
        <v>7821</v>
      </c>
      <c r="Q867" t="s">
        <v>7822</v>
      </c>
      <c r="R867" t="s">
        <v>7823</v>
      </c>
      <c r="S867" t="s">
        <v>7824</v>
      </c>
      <c r="T867" t="s">
        <v>7825</v>
      </c>
      <c r="U867" t="s">
        <v>7826</v>
      </c>
      <c r="V867" t="s">
        <v>7827</v>
      </c>
    </row>
    <row r="868" spans="1:22">
      <c r="A868" t="s">
        <v>7828</v>
      </c>
      <c r="B868" t="s">
        <v>7829</v>
      </c>
      <c r="C868" t="str">
        <f>PROPER(Table2[[#This Row],[product_name_old]])</f>
        <v>Canon Pixma E477 All-In-One Wireless Ink Efficient Colour Printer (White/Blue)</v>
      </c>
      <c r="D868" s="14" t="s">
        <v>7051</v>
      </c>
      <c r="E868" s="2">
        <v>5299</v>
      </c>
      <c r="F868" s="2">
        <v>6355</v>
      </c>
      <c r="G868" s="2" t="str">
        <f>IF(E868&lt;200,"&lt;₹200",IF(E868&lt;=500,"₹200-₹500","&gt;₹500"))</f>
        <v>&gt;₹500</v>
      </c>
      <c r="H868" s="2">
        <f>IF(I868&gt;=50%,1,0)</f>
        <v>0</v>
      </c>
      <c r="I868" s="1">
        <v>0.17</v>
      </c>
      <c r="J868" s="1">
        <f>(K868)+(M868/1000)</f>
        <v>12.18</v>
      </c>
      <c r="K868">
        <v>3.9</v>
      </c>
      <c r="L868">
        <f>IF(Table2[[#This Row],[rating_count]]&lt;1000,1,0)</f>
        <v>0</v>
      </c>
      <c r="M868" s="4">
        <v>8280</v>
      </c>
      <c r="N868" s="4">
        <f>PRODUCT(F868,M868)</f>
        <v>52619400</v>
      </c>
      <c r="O868" t="s">
        <v>7830</v>
      </c>
      <c r="P868" t="s">
        <v>7831</v>
      </c>
      <c r="Q868" t="s">
        <v>7832</v>
      </c>
      <c r="R868" t="s">
        <v>7833</v>
      </c>
      <c r="S868" t="s">
        <v>7834</v>
      </c>
      <c r="T868" t="s">
        <v>7835</v>
      </c>
      <c r="U868" t="s">
        <v>7836</v>
      </c>
      <c r="V868" t="s">
        <v>7837</v>
      </c>
    </row>
    <row r="869" spans="1:22">
      <c r="A869" t="s">
        <v>7838</v>
      </c>
      <c r="B869" t="s">
        <v>7839</v>
      </c>
      <c r="C869" t="str">
        <f>PROPER(Table2[[#This Row],[product_name_old]])</f>
        <v>Redgear Cosmo 7,1 Usb Gaming Wired Over Ear Headphones With Mic With Virtual Surround Sound,50Mm Driver, Rgb Leds &amp; Remote Control(Black)</v>
      </c>
      <c r="D869" s="14" t="s">
        <v>7545</v>
      </c>
      <c r="E869" s="2">
        <v>1990</v>
      </c>
      <c r="F869" s="2">
        <v>2999</v>
      </c>
      <c r="G869" s="2" t="str">
        <f>IF(E869&lt;200,"&lt;₹200",IF(E869&lt;=500,"₹200-₹500","&gt;₹500"))</f>
        <v>&gt;₹500</v>
      </c>
      <c r="H869" s="2">
        <f>IF(I869&gt;=50%,1,0)</f>
        <v>0</v>
      </c>
      <c r="I869" s="1">
        <v>0.34</v>
      </c>
      <c r="J869" s="1">
        <f>(K869)+(M869/1000)</f>
        <v>18.536999999999999</v>
      </c>
      <c r="K869">
        <v>4.3</v>
      </c>
      <c r="L869">
        <f>IF(Table2[[#This Row],[rating_count]]&lt;1000,1,0)</f>
        <v>0</v>
      </c>
      <c r="M869" s="4">
        <v>14237</v>
      </c>
      <c r="N869" s="4">
        <f>PRODUCT(F869,M869)</f>
        <v>42696763</v>
      </c>
      <c r="O869" t="s">
        <v>7840</v>
      </c>
      <c r="P869" t="s">
        <v>7841</v>
      </c>
      <c r="Q869" t="s">
        <v>7842</v>
      </c>
      <c r="R869" t="s">
        <v>7843</v>
      </c>
      <c r="S869" t="s">
        <v>7844</v>
      </c>
      <c r="T869" t="s">
        <v>12765</v>
      </c>
      <c r="U869" t="s">
        <v>7845</v>
      </c>
      <c r="V869" t="s">
        <v>7846</v>
      </c>
    </row>
    <row r="870" spans="1:22">
      <c r="A870" t="s">
        <v>7847</v>
      </c>
      <c r="B870" t="s">
        <v>7848</v>
      </c>
      <c r="C870" t="str">
        <f>PROPER(Table2[[#This Row],[product_name_old]])</f>
        <v>Belkin Essential Series 4-Socket Surge Protector Universal Socket With 5Ft Heavy Duty Cable (Grey)</v>
      </c>
      <c r="D870" s="14" t="s">
        <v>7849</v>
      </c>
      <c r="E870" s="2">
        <v>1289</v>
      </c>
      <c r="F870" s="2">
        <v>1499</v>
      </c>
      <c r="G870" s="2" t="str">
        <f>IF(E870&lt;200,"&lt;₹200",IF(E870&lt;=500,"₹200-₹500","&gt;₹500"))</f>
        <v>&gt;₹500</v>
      </c>
      <c r="H870" s="2">
        <f>IF(I870&gt;=50%,1,0)</f>
        <v>0</v>
      </c>
      <c r="I870" s="1">
        <v>0.14000000000000001</v>
      </c>
      <c r="J870" s="1">
        <f>(K870)+(M870/1000)</f>
        <v>25.167999999999999</v>
      </c>
      <c r="K870">
        <v>4.5</v>
      </c>
      <c r="L870">
        <f>IF(Table2[[#This Row],[rating_count]]&lt;1000,1,0)</f>
        <v>0</v>
      </c>
      <c r="M870" s="4">
        <v>20668</v>
      </c>
      <c r="N870" s="4">
        <f>PRODUCT(F870,M870)</f>
        <v>30981332</v>
      </c>
      <c r="O870" t="s">
        <v>7850</v>
      </c>
      <c r="P870" t="s">
        <v>7851</v>
      </c>
      <c r="Q870" t="s">
        <v>7852</v>
      </c>
      <c r="R870" t="s">
        <v>7853</v>
      </c>
      <c r="S870" t="s">
        <v>7854</v>
      </c>
      <c r="T870" t="s">
        <v>7855</v>
      </c>
      <c r="U870" t="s">
        <v>7856</v>
      </c>
      <c r="V870" t="s">
        <v>7857</v>
      </c>
    </row>
    <row r="871" spans="1:22">
      <c r="A871" t="s">
        <v>7858</v>
      </c>
      <c r="B871" t="s">
        <v>7859</v>
      </c>
      <c r="C871" t="str">
        <f>PROPER(Table2[[#This Row],[product_name_old]])</f>
        <v>Classmate Long Book - Unruled, 160 Pages, 314 Mm X 194 Mm - Pack Of 3</v>
      </c>
      <c r="D871" s="14" t="s">
        <v>6066</v>
      </c>
      <c r="E871">
        <v>165</v>
      </c>
      <c r="F871">
        <v>165</v>
      </c>
      <c r="G871" s="2" t="str">
        <f>IF(E871&lt;200,"&lt;₹200",IF(E871&lt;=500,"₹200-₹500","&gt;₹500"))</f>
        <v>&lt;₹200</v>
      </c>
      <c r="H871" s="2">
        <f>IF(I871&gt;=50%,1,0)</f>
        <v>0</v>
      </c>
      <c r="I871" s="1">
        <v>0</v>
      </c>
      <c r="J871" s="1">
        <f>(K871)+(M871/1000)</f>
        <v>6.1739999999999995</v>
      </c>
      <c r="K871">
        <v>4.5</v>
      </c>
      <c r="L871">
        <f>IF(Table2[[#This Row],[rating_count]]&lt;1000,1,0)</f>
        <v>0</v>
      </c>
      <c r="M871" s="4">
        <v>1674</v>
      </c>
      <c r="N871" s="4">
        <f>PRODUCT(F871,M871)</f>
        <v>276210</v>
      </c>
      <c r="O871" t="s">
        <v>7860</v>
      </c>
      <c r="P871" t="s">
        <v>7861</v>
      </c>
      <c r="Q871" t="s">
        <v>7862</v>
      </c>
      <c r="R871" t="s">
        <v>7863</v>
      </c>
      <c r="S871" t="s">
        <v>7864</v>
      </c>
      <c r="T871" t="s">
        <v>7865</v>
      </c>
      <c r="U871" t="s">
        <v>7866</v>
      </c>
      <c r="V871" t="s">
        <v>7867</v>
      </c>
    </row>
    <row r="872" spans="1:22">
      <c r="A872" t="s">
        <v>7868</v>
      </c>
      <c r="B872" t="s">
        <v>7869</v>
      </c>
      <c r="C872" t="str">
        <f>PROPER(Table2[[#This Row],[product_name_old]])</f>
        <v>Artis Ar-45W-Mg2 45 Watts Mg2 Laptop Adapter/Charger Compatible With Mb Air 13‚Äù &amp; Mb Air 11‚Äù (14.5 V, 3.1 A) Connector: Mg2 (T Tip Connector)</v>
      </c>
      <c r="D872" s="14" t="s">
        <v>6687</v>
      </c>
      <c r="E872" s="2">
        <v>1699</v>
      </c>
      <c r="F872" s="2">
        <v>3499</v>
      </c>
      <c r="G872" s="2" t="str">
        <f>IF(E872&lt;200,"&lt;₹200",IF(E872&lt;=500,"₹200-₹500","&gt;₹500"))</f>
        <v>&gt;₹500</v>
      </c>
      <c r="H872" s="2">
        <f>IF(I872&gt;=50%,1,0)</f>
        <v>1</v>
      </c>
      <c r="I872" s="1">
        <v>0.51</v>
      </c>
      <c r="J872" s="1">
        <f>(K872)+(M872/1000)</f>
        <v>11.289</v>
      </c>
      <c r="K872">
        <v>3.6</v>
      </c>
      <c r="L872">
        <f>IF(Table2[[#This Row],[rating_count]]&lt;1000,1,0)</f>
        <v>0</v>
      </c>
      <c r="M872" s="4">
        <v>7689</v>
      </c>
      <c r="N872" s="4">
        <f>PRODUCT(F872,M872)</f>
        <v>26903811</v>
      </c>
      <c r="O872" t="s">
        <v>7870</v>
      </c>
      <c r="P872" t="s">
        <v>7871</v>
      </c>
      <c r="Q872" t="s">
        <v>7872</v>
      </c>
      <c r="R872" t="s">
        <v>7873</v>
      </c>
      <c r="S872" t="s">
        <v>7874</v>
      </c>
      <c r="T872" t="s">
        <v>7875</v>
      </c>
      <c r="U872" t="s">
        <v>7876</v>
      </c>
      <c r="V872" t="s">
        <v>7877</v>
      </c>
    </row>
    <row r="873" spans="1:22">
      <c r="A873" t="s">
        <v>7878</v>
      </c>
      <c r="B873" t="s">
        <v>7879</v>
      </c>
      <c r="C873" t="str">
        <f>PROPER(Table2[[#This Row],[product_name_old]])</f>
        <v>Imou 360¬∞ 1080P Full Hd Security Camera, Human Detection, Motion Tracking, 2-Way Audio, Night Vision, Dome Camera With Wifi &amp; Ethernet Connection, Alexa Google Assistant, Up To 256Gb Sd Card Support</v>
      </c>
      <c r="D873" s="14" t="s">
        <v>5709</v>
      </c>
      <c r="E873" s="2">
        <v>2299</v>
      </c>
      <c r="F873" s="2">
        <v>7500</v>
      </c>
      <c r="G873" s="2" t="str">
        <f>IF(E873&lt;200,"&lt;₹200",IF(E873&lt;=500,"₹200-₹500","&gt;₹500"))</f>
        <v>&gt;₹500</v>
      </c>
      <c r="H873" s="2">
        <f>IF(I873&gt;=50%,1,0)</f>
        <v>1</v>
      </c>
      <c r="I873" s="1">
        <v>0.69</v>
      </c>
      <c r="J873" s="1">
        <f>(K873)+(M873/1000)</f>
        <v>9.6539999999999999</v>
      </c>
      <c r="K873">
        <v>4.0999999999999996</v>
      </c>
      <c r="L873">
        <f>IF(Table2[[#This Row],[rating_count]]&lt;1000,1,0)</f>
        <v>0</v>
      </c>
      <c r="M873" s="4">
        <v>5554</v>
      </c>
      <c r="N873" s="4">
        <f>PRODUCT(F873,M873)</f>
        <v>41655000</v>
      </c>
      <c r="O873" t="s">
        <v>7880</v>
      </c>
      <c r="P873" t="s">
        <v>7881</v>
      </c>
      <c r="Q873" t="s">
        <v>7882</v>
      </c>
      <c r="R873" t="s">
        <v>7883</v>
      </c>
      <c r="S873" t="s">
        <v>7884</v>
      </c>
      <c r="T873" t="s">
        <v>7885</v>
      </c>
      <c r="U873" t="s">
        <v>7886</v>
      </c>
      <c r="V873" t="s">
        <v>7887</v>
      </c>
    </row>
    <row r="874" spans="1:22">
      <c r="A874" t="s">
        <v>7888</v>
      </c>
      <c r="B874" t="s">
        <v>7889</v>
      </c>
      <c r="C874" t="str">
        <f>PROPER(Table2[[#This Row],[product_name_old]])</f>
        <v>E-Cosmos 5V 1.2W Portable Flexible Usb Led Light (Colours May Vary, Small, Ec-Pof1)</v>
      </c>
      <c r="D874" s="14" t="s">
        <v>5637</v>
      </c>
      <c r="E874">
        <v>39</v>
      </c>
      <c r="F874">
        <v>39</v>
      </c>
      <c r="G874" s="2" t="str">
        <f>IF(E874&lt;200,"&lt;₹200",IF(E874&lt;=500,"₹200-₹500","&gt;₹500"))</f>
        <v>&lt;₹200</v>
      </c>
      <c r="H874" s="2">
        <f>IF(I874&gt;=50%,1,0)</f>
        <v>0</v>
      </c>
      <c r="I874" s="1">
        <v>0</v>
      </c>
      <c r="J874" s="1">
        <f>(K874)+(M874/1000)</f>
        <v>7.1440000000000001</v>
      </c>
      <c r="K874">
        <v>3.8</v>
      </c>
      <c r="L874">
        <f>IF(Table2[[#This Row],[rating_count]]&lt;1000,1,0)</f>
        <v>0</v>
      </c>
      <c r="M874" s="4">
        <v>3344</v>
      </c>
      <c r="N874" s="4">
        <f>PRODUCT(F874,M874)</f>
        <v>130416</v>
      </c>
      <c r="O874" t="s">
        <v>7890</v>
      </c>
      <c r="P874" t="s">
        <v>7891</v>
      </c>
      <c r="Q874" t="s">
        <v>7892</v>
      </c>
      <c r="R874" t="s">
        <v>7893</v>
      </c>
      <c r="S874" t="s">
        <v>7894</v>
      </c>
      <c r="T874" t="s">
        <v>7895</v>
      </c>
      <c r="U874" t="s">
        <v>7896</v>
      </c>
      <c r="V874" t="s">
        <v>7897</v>
      </c>
    </row>
    <row r="875" spans="1:22">
      <c r="A875" t="s">
        <v>7898</v>
      </c>
      <c r="B875" t="s">
        <v>7899</v>
      </c>
      <c r="C875" t="str">
        <f>PROPER(Table2[[#This Row],[product_name_old]])</f>
        <v>Xiaomi Pad 5| Qualcomm Snapdragon 860| 120Hz Refresh Rate| 6Gb, 128Gb| 2.5K+ Display (10.95-Inch/27.81Cm)|1 Billion Colours| Dolby Vision Atmos| Quad Speakers| Wi-Fi| Gray</v>
      </c>
      <c r="D875" s="14" t="s">
        <v>7900</v>
      </c>
      <c r="E875" s="2">
        <v>26999</v>
      </c>
      <c r="F875" s="2">
        <v>37999</v>
      </c>
      <c r="G875" s="2" t="str">
        <f>IF(E875&lt;200,"&lt;₹200",IF(E875&lt;=500,"₹200-₹500","&gt;₹500"))</f>
        <v>&gt;₹500</v>
      </c>
      <c r="H875" s="2">
        <f>IF(I875&gt;=50%,1,0)</f>
        <v>0</v>
      </c>
      <c r="I875" s="1">
        <v>0.28999999999999998</v>
      </c>
      <c r="J875" s="1">
        <f>(K875)+(M875/1000)</f>
        <v>7.4859999999999998</v>
      </c>
      <c r="K875">
        <v>4.5999999999999996</v>
      </c>
      <c r="L875">
        <f>IF(Table2[[#This Row],[rating_count]]&lt;1000,1,0)</f>
        <v>0</v>
      </c>
      <c r="M875" s="4">
        <v>2886</v>
      </c>
      <c r="N875" s="4">
        <f>PRODUCT(F875,M875)</f>
        <v>109665114</v>
      </c>
      <c r="O875" t="s">
        <v>7901</v>
      </c>
      <c r="P875" t="s">
        <v>7902</v>
      </c>
      <c r="Q875" t="s">
        <v>7903</v>
      </c>
      <c r="R875" t="s">
        <v>7904</v>
      </c>
      <c r="S875" t="s">
        <v>7905</v>
      </c>
      <c r="T875" t="s">
        <v>7906</v>
      </c>
      <c r="U875" t="s">
        <v>7907</v>
      </c>
      <c r="V875" t="s">
        <v>7908</v>
      </c>
    </row>
    <row r="876" spans="1:22">
      <c r="A876" t="s">
        <v>7909</v>
      </c>
      <c r="B876" t="s">
        <v>7910</v>
      </c>
      <c r="C876" t="str">
        <f>PROPER(Table2[[#This Row],[product_name_old]])</f>
        <v>Sennheiser Cx 80S In-Ear Wired Headphones With In-Line One-Button Smart Remote With Microphone Black</v>
      </c>
      <c r="D876" s="14" t="s">
        <v>3037</v>
      </c>
      <c r="E876" s="2">
        <v>1490</v>
      </c>
      <c r="F876" s="2">
        <v>1990</v>
      </c>
      <c r="G876" s="2" t="str">
        <f>IF(E876&lt;200,"&lt;₹200",IF(E876&lt;=500,"₹200-₹500","&gt;₹500"))</f>
        <v>&gt;₹500</v>
      </c>
      <c r="H876" s="2">
        <f>IF(I876&gt;=50%,1,0)</f>
        <v>0</v>
      </c>
      <c r="I876" s="1">
        <v>0.25</v>
      </c>
      <c r="J876" s="1">
        <f>(K876)+(M876/1000)</f>
        <v>102.35</v>
      </c>
      <c r="K876">
        <v>4.0999999999999996</v>
      </c>
      <c r="L876">
        <f>IF(Table2[[#This Row],[rating_count]]&lt;1000,1,0)</f>
        <v>0</v>
      </c>
      <c r="M876" s="4">
        <v>98250</v>
      </c>
      <c r="N876" s="4">
        <f>PRODUCT(F876,M876)</f>
        <v>195517500</v>
      </c>
      <c r="O876" t="s">
        <v>7911</v>
      </c>
      <c r="P876" t="s">
        <v>7912</v>
      </c>
      <c r="Q876" t="s">
        <v>7913</v>
      </c>
      <c r="R876" t="s">
        <v>7914</v>
      </c>
      <c r="S876" t="s">
        <v>7915</v>
      </c>
      <c r="T876" t="s">
        <v>7916</v>
      </c>
      <c r="U876" t="s">
        <v>7917</v>
      </c>
      <c r="V876" t="s">
        <v>7918</v>
      </c>
    </row>
    <row r="877" spans="1:22">
      <c r="A877" t="s">
        <v>7919</v>
      </c>
      <c r="B877" t="s">
        <v>7920</v>
      </c>
      <c r="C877" t="str">
        <f>PROPER(Table2[[#This Row],[product_name_old]])</f>
        <v>Hb Plus Folding Height Adjustable Aluminum Foldable Portable Adjustment Desktop Laptop Holder Riser Stand</v>
      </c>
      <c r="D877" s="14" t="s">
        <v>4772</v>
      </c>
      <c r="E877">
        <v>398</v>
      </c>
      <c r="F877" s="2">
        <v>1949</v>
      </c>
      <c r="G877" s="2" t="str">
        <f>IF(E877&lt;200,"&lt;₹200",IF(E877&lt;=500,"₹200-₹500","&gt;₹500"))</f>
        <v>₹200-₹500</v>
      </c>
      <c r="H877" s="2">
        <f>IF(I877&gt;=50%,1,0)</f>
        <v>1</v>
      </c>
      <c r="I877" s="1">
        <v>0.8</v>
      </c>
      <c r="J877" s="1">
        <f>(K877)+(M877/1000)</f>
        <v>4.0750000000000002</v>
      </c>
      <c r="K877">
        <v>4</v>
      </c>
      <c r="L877">
        <f>IF(Table2[[#This Row],[rating_count]]&lt;1000,1,0)</f>
        <v>1</v>
      </c>
      <c r="M877" s="4">
        <v>75</v>
      </c>
      <c r="N877" s="4">
        <f>PRODUCT(F877,M877)</f>
        <v>146175</v>
      </c>
      <c r="O877" t="s">
        <v>7921</v>
      </c>
      <c r="P877" t="s">
        <v>7922</v>
      </c>
      <c r="Q877" t="s">
        <v>7923</v>
      </c>
      <c r="R877" t="s">
        <v>7924</v>
      </c>
      <c r="S877" t="s">
        <v>7925</v>
      </c>
      <c r="T877" t="s">
        <v>7926</v>
      </c>
      <c r="U877" t="s">
        <v>7927</v>
      </c>
      <c r="V877" t="s">
        <v>7928</v>
      </c>
    </row>
    <row r="878" spans="1:22">
      <c r="A878" t="s">
        <v>7929</v>
      </c>
      <c r="B878" t="s">
        <v>7930</v>
      </c>
      <c r="C878" t="str">
        <f>PROPER(Table2[[#This Row],[product_name_old]])</f>
        <v>Hp 65W Ac Laptops Charger Adapter 4.5Mm For Hp Pavilion Black (Without Power Cable)</v>
      </c>
      <c r="D878" s="14" t="s">
        <v>6687</v>
      </c>
      <c r="E878">
        <v>770</v>
      </c>
      <c r="F878" s="2">
        <v>1547</v>
      </c>
      <c r="G878" s="2" t="str">
        <f>IF(E878&lt;200,"&lt;₹200",IF(E878&lt;=500,"₹200-₹500","&gt;₹500"))</f>
        <v>&gt;₹500</v>
      </c>
      <c r="H878" s="2">
        <f>IF(I878&gt;=50%,1,0)</f>
        <v>1</v>
      </c>
      <c r="I878" s="1">
        <v>0.5</v>
      </c>
      <c r="J878" s="1">
        <f>(K878)+(M878/1000)</f>
        <v>6.8849999999999998</v>
      </c>
      <c r="K878">
        <v>4.3</v>
      </c>
      <c r="L878">
        <f>IF(Table2[[#This Row],[rating_count]]&lt;1000,1,0)</f>
        <v>0</v>
      </c>
      <c r="M878" s="4">
        <v>2585</v>
      </c>
      <c r="N878" s="4">
        <f>PRODUCT(F878,M878)</f>
        <v>3998995</v>
      </c>
      <c r="O878" t="s">
        <v>7931</v>
      </c>
      <c r="P878" t="s">
        <v>7932</v>
      </c>
      <c r="Q878" t="s">
        <v>7933</v>
      </c>
      <c r="R878" t="s">
        <v>7934</v>
      </c>
      <c r="S878" t="s">
        <v>7935</v>
      </c>
      <c r="T878" t="s">
        <v>7936</v>
      </c>
      <c r="U878" t="s">
        <v>7937</v>
      </c>
      <c r="V878" t="s">
        <v>7938</v>
      </c>
    </row>
    <row r="879" spans="1:22">
      <c r="A879" t="s">
        <v>7939</v>
      </c>
      <c r="B879" t="s">
        <v>7940</v>
      </c>
      <c r="C879" t="str">
        <f>PROPER(Table2[[#This Row],[product_name_old]])</f>
        <v>Tukzer Fully Foldable Tabletop Desktop Tablet Mobile Stand Holder - Angle &amp; Height Adjustable For Desk, Cradle, Dock, Compatible With Smartphones &amp; Tablets (White)</v>
      </c>
      <c r="D879" s="14" t="s">
        <v>3447</v>
      </c>
      <c r="E879">
        <v>279</v>
      </c>
      <c r="F879" s="2">
        <v>1299</v>
      </c>
      <c r="G879" s="2" t="str">
        <f>IF(E879&lt;200,"&lt;₹200",IF(E879&lt;=500,"₹200-₹500","&gt;₹500"))</f>
        <v>₹200-₹500</v>
      </c>
      <c r="H879" s="2">
        <f>IF(I879&gt;=50%,1,0)</f>
        <v>1</v>
      </c>
      <c r="I879" s="1">
        <v>0.79</v>
      </c>
      <c r="J879" s="1">
        <f>(K879)+(M879/1000)</f>
        <v>9.0719999999999992</v>
      </c>
      <c r="K879">
        <v>4</v>
      </c>
      <c r="L879">
        <f>IF(Table2[[#This Row],[rating_count]]&lt;1000,1,0)</f>
        <v>0</v>
      </c>
      <c r="M879" s="4">
        <v>5072</v>
      </c>
      <c r="N879" s="4">
        <f>PRODUCT(F879,M879)</f>
        <v>6588528</v>
      </c>
      <c r="O879" t="s">
        <v>7941</v>
      </c>
      <c r="P879" t="s">
        <v>7942</v>
      </c>
      <c r="Q879" t="s">
        <v>7943</v>
      </c>
      <c r="R879" t="s">
        <v>7944</v>
      </c>
      <c r="S879" t="s">
        <v>7945</v>
      </c>
      <c r="T879" t="s">
        <v>7946</v>
      </c>
      <c r="U879" t="s">
        <v>7947</v>
      </c>
      <c r="V879" t="s">
        <v>7948</v>
      </c>
    </row>
    <row r="880" spans="1:22">
      <c r="A880" t="s">
        <v>7949</v>
      </c>
      <c r="B880" t="s">
        <v>7950</v>
      </c>
      <c r="C880" t="str">
        <f>PROPER(Table2[[#This Row],[product_name_old]])</f>
        <v>Gizga Essentials Cable Organiser, Cord Management System For Pc, Tv, Home Theater, Speaker &amp; Cables, Reusable Cable Organizer For Desk, Wfh Accessories, Organizer Tape Roll, Reusable Cable Ties Strap</v>
      </c>
      <c r="D880" s="14" t="s">
        <v>7951</v>
      </c>
      <c r="E880">
        <v>249</v>
      </c>
      <c r="F880">
        <v>599</v>
      </c>
      <c r="G880" s="2" t="str">
        <f>IF(E880&lt;200,"&lt;₹200",IF(E880&lt;=500,"₹200-₹500","&gt;₹500"))</f>
        <v>₹200-₹500</v>
      </c>
      <c r="H880" s="2">
        <f>IF(I880&gt;=50%,1,0)</f>
        <v>1</v>
      </c>
      <c r="I880" s="1">
        <v>0.57999999999999996</v>
      </c>
      <c r="J880" s="1">
        <f>(K880)+(M880/1000)</f>
        <v>10.484999999999999</v>
      </c>
      <c r="K880">
        <v>4.5</v>
      </c>
      <c r="L880">
        <f>IF(Table2[[#This Row],[rating_count]]&lt;1000,1,0)</f>
        <v>0</v>
      </c>
      <c r="M880" s="4">
        <v>5985</v>
      </c>
      <c r="N880" s="4">
        <f>PRODUCT(F880,M880)</f>
        <v>3585015</v>
      </c>
      <c r="O880" t="s">
        <v>7952</v>
      </c>
      <c r="P880" t="s">
        <v>7953</v>
      </c>
      <c r="Q880" t="s">
        <v>7954</v>
      </c>
      <c r="R880" t="s">
        <v>7955</v>
      </c>
      <c r="S880" t="s">
        <v>7956</v>
      </c>
      <c r="T880" t="s">
        <v>7957</v>
      </c>
      <c r="U880" t="s">
        <v>7958</v>
      </c>
      <c r="V880" t="s">
        <v>7959</v>
      </c>
    </row>
    <row r="881" spans="1:22">
      <c r="A881" t="s">
        <v>7960</v>
      </c>
      <c r="B881" t="s">
        <v>7961</v>
      </c>
      <c r="C881" t="str">
        <f>PROPER(Table2[[#This Row],[product_name_old]])</f>
        <v>Camel Oil Pastel With Reusable Plastic Box - 50 Shades</v>
      </c>
      <c r="D881" s="14" t="s">
        <v>7962</v>
      </c>
      <c r="E881">
        <v>230</v>
      </c>
      <c r="F881">
        <v>230</v>
      </c>
      <c r="G881" s="2" t="str">
        <f>IF(E881&lt;200,"&lt;₹200",IF(E881&lt;=500,"₹200-₹500","&gt;₹500"))</f>
        <v>₹200-₹500</v>
      </c>
      <c r="H881" s="2">
        <f>IF(I881&gt;=50%,1,0)</f>
        <v>0</v>
      </c>
      <c r="I881" s="1">
        <v>0</v>
      </c>
      <c r="J881" s="1">
        <f>(K881)+(M881/1000)</f>
        <v>13.927</v>
      </c>
      <c r="K881">
        <v>4.5</v>
      </c>
      <c r="L881">
        <f>IF(Table2[[#This Row],[rating_count]]&lt;1000,1,0)</f>
        <v>0</v>
      </c>
      <c r="M881" s="4">
        <v>9427</v>
      </c>
      <c r="N881" s="4">
        <f>PRODUCT(F881,M881)</f>
        <v>2168210</v>
      </c>
      <c r="O881" t="s">
        <v>7963</v>
      </c>
      <c r="P881" t="s">
        <v>7964</v>
      </c>
      <c r="Q881" t="s">
        <v>7965</v>
      </c>
      <c r="R881" t="s">
        <v>7966</v>
      </c>
      <c r="S881" t="s">
        <v>7967</v>
      </c>
      <c r="T881" t="s">
        <v>7968</v>
      </c>
      <c r="U881" t="s">
        <v>7969</v>
      </c>
      <c r="V881" t="s">
        <v>7970</v>
      </c>
    </row>
    <row r="882" spans="1:22">
      <c r="A882" t="s">
        <v>7971</v>
      </c>
      <c r="B882" t="s">
        <v>7972</v>
      </c>
      <c r="C882" t="str">
        <f>PROPER(Table2[[#This Row],[product_name_old]])</f>
        <v>Hp M270 Backlit Usb Wired Gaming Mouse With 6 Buttons, 4-Speed Customizable 2400 Dpi, Ergonomic Design, Breathing Led Lighting, Metal Scroll Wheel, Lightweighted / 3 Years Warranty (7Zz87Aa), Black</v>
      </c>
      <c r="D882" s="14" t="s">
        <v>5175</v>
      </c>
      <c r="E882">
        <v>599</v>
      </c>
      <c r="F882">
        <v>700</v>
      </c>
      <c r="G882" s="2" t="str">
        <f>IF(E882&lt;200,"&lt;₹200",IF(E882&lt;=500,"₹200-₹500","&gt;₹500"))</f>
        <v>&gt;₹500</v>
      </c>
      <c r="H882" s="2">
        <f>IF(I882&gt;=50%,1,0)</f>
        <v>0</v>
      </c>
      <c r="I882" s="1">
        <v>0.14000000000000001</v>
      </c>
      <c r="J882" s="1">
        <f>(K882)+(M882/1000)</f>
        <v>6.601</v>
      </c>
      <c r="K882">
        <v>4.3</v>
      </c>
      <c r="L882">
        <f>IF(Table2[[#This Row],[rating_count]]&lt;1000,1,0)</f>
        <v>0</v>
      </c>
      <c r="M882" s="4">
        <v>2301</v>
      </c>
      <c r="N882" s="4">
        <f>PRODUCT(F882,M882)</f>
        <v>1610700</v>
      </c>
      <c r="O882" t="s">
        <v>7973</v>
      </c>
      <c r="P882" t="s">
        <v>7974</v>
      </c>
      <c r="Q882" t="s">
        <v>7975</v>
      </c>
      <c r="R882" t="s">
        <v>7976</v>
      </c>
      <c r="S882" t="s">
        <v>7977</v>
      </c>
      <c r="T882" t="s">
        <v>7978</v>
      </c>
      <c r="U882" t="s">
        <v>7979</v>
      </c>
      <c r="V882" t="s">
        <v>7980</v>
      </c>
    </row>
    <row r="883" spans="1:22">
      <c r="A883" t="s">
        <v>7981</v>
      </c>
      <c r="B883" t="s">
        <v>7982</v>
      </c>
      <c r="C883" t="str">
        <f>PROPER(Table2[[#This Row],[product_name_old]])</f>
        <v>Foxin Ftc 12A / Q2612A Black Laser Toner Cartridge Compatible With Laserjet 1020,M1005,1018,1010,1012,1015,1020 Plus,1022,3015,3020,3030,3050, 3050Z, 3052,3055 (Black)</v>
      </c>
      <c r="D883" s="14" t="s">
        <v>7983</v>
      </c>
      <c r="E883">
        <v>598</v>
      </c>
      <c r="F883" s="2">
        <v>1150</v>
      </c>
      <c r="G883" s="2" t="str">
        <f>IF(E883&lt;200,"&lt;₹200",IF(E883&lt;=500,"₹200-₹500","&gt;₹500"))</f>
        <v>&gt;₹500</v>
      </c>
      <c r="H883" s="2">
        <f>IF(I883&gt;=50%,1,0)</f>
        <v>0</v>
      </c>
      <c r="I883" s="1">
        <v>0.48</v>
      </c>
      <c r="J883" s="1">
        <f>(K883)+(M883/1000)</f>
        <v>6.6349999999999998</v>
      </c>
      <c r="K883">
        <v>4.0999999999999996</v>
      </c>
      <c r="L883">
        <f>IF(Table2[[#This Row],[rating_count]]&lt;1000,1,0)</f>
        <v>0</v>
      </c>
      <c r="M883" s="4">
        <v>2535</v>
      </c>
      <c r="N883" s="4">
        <f>PRODUCT(F883,M883)</f>
        <v>2915250</v>
      </c>
      <c r="O883" t="s">
        <v>7984</v>
      </c>
      <c r="P883" t="s">
        <v>7985</v>
      </c>
      <c r="Q883" t="s">
        <v>7986</v>
      </c>
      <c r="R883" t="s">
        <v>7987</v>
      </c>
      <c r="S883" t="s">
        <v>7988</v>
      </c>
      <c r="T883" t="s">
        <v>7989</v>
      </c>
      <c r="U883" t="s">
        <v>7990</v>
      </c>
      <c r="V883" t="s">
        <v>7991</v>
      </c>
    </row>
    <row r="884" spans="1:22">
      <c r="A884" t="s">
        <v>7992</v>
      </c>
      <c r="B884" t="s">
        <v>7993</v>
      </c>
      <c r="C884" t="str">
        <f>PROPER(Table2[[#This Row],[product_name_old]])</f>
        <v>Robustrion [Anti-Scratch] &amp; [Smudge Proof] [Bubble Free] Premium Tempered Glass Screen Protector Guard For Samsung Galaxy Tab A8 10.5 Inch [Sm-X200/X205/X207] 2022</v>
      </c>
      <c r="D884" s="14" t="s">
        <v>5794</v>
      </c>
      <c r="E884">
        <v>399</v>
      </c>
      <c r="F884" s="2">
        <v>1499</v>
      </c>
      <c r="G884" s="2" t="str">
        <f>IF(E884&lt;200,"&lt;₹200",IF(E884&lt;=500,"₹200-₹500","&gt;₹500"))</f>
        <v>₹200-₹500</v>
      </c>
      <c r="H884" s="2">
        <f>IF(I884&gt;=50%,1,0)</f>
        <v>1</v>
      </c>
      <c r="I884" s="1">
        <v>0.73</v>
      </c>
      <c r="J884" s="1">
        <f>(K884)+(M884/1000)</f>
        <v>4.6909999999999998</v>
      </c>
      <c r="K884">
        <v>4</v>
      </c>
      <c r="L884">
        <f>IF(Table2[[#This Row],[rating_count]]&lt;1000,1,0)</f>
        <v>1</v>
      </c>
      <c r="M884" s="4">
        <v>691</v>
      </c>
      <c r="N884" s="4">
        <f>PRODUCT(F884,M884)</f>
        <v>1035809</v>
      </c>
      <c r="O884" t="s">
        <v>7994</v>
      </c>
      <c r="P884" t="s">
        <v>7995</v>
      </c>
      <c r="Q884" t="s">
        <v>7996</v>
      </c>
      <c r="R884" t="s">
        <v>7997</v>
      </c>
      <c r="S884" t="s">
        <v>7998</v>
      </c>
      <c r="T884" t="s">
        <v>7999</v>
      </c>
      <c r="U884" t="s">
        <v>8000</v>
      </c>
      <c r="V884" t="s">
        <v>8001</v>
      </c>
    </row>
    <row r="885" spans="1:22">
      <c r="A885" t="s">
        <v>8002</v>
      </c>
      <c r="B885" t="s">
        <v>8003</v>
      </c>
      <c r="C885" t="str">
        <f>PROPER(Table2[[#This Row],[product_name_old]])</f>
        <v>Pc Square Laptop Tabletop Stand/ Computer Tablet Stand 6 Angles Adjustable Aluminum Ergonomic Foldable Portable Desktop Holder Compatible With Macbook, Hp, Dell, Lenovo &amp; All Other Notebook (Silver)</v>
      </c>
      <c r="D885" s="14" t="s">
        <v>4772</v>
      </c>
      <c r="E885">
        <v>499</v>
      </c>
      <c r="F885" s="2">
        <v>1299</v>
      </c>
      <c r="G885" s="2" t="str">
        <f>IF(E885&lt;200,"&lt;₹200",IF(E885&lt;=500,"₹200-₹500","&gt;₹500"))</f>
        <v>₹200-₹500</v>
      </c>
      <c r="H885" s="2">
        <f>IF(I885&gt;=50%,1,0)</f>
        <v>1</v>
      </c>
      <c r="I885" s="1">
        <v>0.62</v>
      </c>
      <c r="J885" s="1">
        <f>(K885)+(M885/1000)</f>
        <v>6.84</v>
      </c>
      <c r="K885">
        <v>4.0999999999999996</v>
      </c>
      <c r="L885">
        <f>IF(Table2[[#This Row],[rating_count]]&lt;1000,1,0)</f>
        <v>0</v>
      </c>
      <c r="M885" s="4">
        <v>2740</v>
      </c>
      <c r="N885" s="4">
        <f>PRODUCT(F885,M885)</f>
        <v>3559260</v>
      </c>
      <c r="O885" t="s">
        <v>8004</v>
      </c>
      <c r="P885" t="s">
        <v>8005</v>
      </c>
      <c r="Q885" t="s">
        <v>8006</v>
      </c>
      <c r="R885" t="s">
        <v>8007</v>
      </c>
      <c r="S885" t="s">
        <v>8008</v>
      </c>
      <c r="T885" t="s">
        <v>8009</v>
      </c>
      <c r="U885" t="s">
        <v>8010</v>
      </c>
      <c r="V885" t="s">
        <v>8011</v>
      </c>
    </row>
    <row r="886" spans="1:22">
      <c r="A886" t="s">
        <v>8012</v>
      </c>
      <c r="B886" t="s">
        <v>8013</v>
      </c>
      <c r="C886" t="str">
        <f>PROPER(Table2[[#This Row],[product_name_old]])</f>
        <v>Lenovo 130 Wireless Compact Mouse, 1K Dpi Optical Sensor, 2.4Ghz Wireless Nanousb, 10M Range, 3Button(Left,Right,Scroll) Upto 3M Left/Right Clicks, 10 Month Battery, Ambidextrous, Ergonomic Gy51C12380</v>
      </c>
      <c r="D886" s="14" t="s">
        <v>4741</v>
      </c>
      <c r="E886">
        <v>579</v>
      </c>
      <c r="F886" s="2">
        <v>1090</v>
      </c>
      <c r="G886" s="2" t="str">
        <f>IF(E886&lt;200,"&lt;₹200",IF(E886&lt;=500,"₹200-₹500","&gt;₹500"))</f>
        <v>&gt;₹500</v>
      </c>
      <c r="H886" s="2">
        <f>IF(I886&gt;=50%,1,0)</f>
        <v>0</v>
      </c>
      <c r="I886" s="1">
        <v>0.47</v>
      </c>
      <c r="J886" s="1">
        <f>(K886)+(M886/1000)</f>
        <v>7.8820000000000006</v>
      </c>
      <c r="K886">
        <v>4.4000000000000004</v>
      </c>
      <c r="L886">
        <f>IF(Table2[[#This Row],[rating_count]]&lt;1000,1,0)</f>
        <v>0</v>
      </c>
      <c r="M886" s="4">
        <v>3482</v>
      </c>
      <c r="N886" s="4">
        <f>PRODUCT(F886,M886)</f>
        <v>3795380</v>
      </c>
      <c r="O886" t="s">
        <v>8014</v>
      </c>
      <c r="P886" t="s">
        <v>8015</v>
      </c>
      <c r="Q886" t="s">
        <v>8016</v>
      </c>
      <c r="R886" t="s">
        <v>8017</v>
      </c>
      <c r="S886" t="s">
        <v>8018</v>
      </c>
      <c r="T886" t="s">
        <v>8019</v>
      </c>
      <c r="U886" t="s">
        <v>8020</v>
      </c>
      <c r="V886" t="s">
        <v>8021</v>
      </c>
    </row>
    <row r="887" spans="1:22">
      <c r="A887" t="s">
        <v>8022</v>
      </c>
      <c r="B887" t="s">
        <v>8023</v>
      </c>
      <c r="C887" t="str">
        <f>PROPER(Table2[[#This Row],[product_name_old]])</f>
        <v>Pilot Frixion Clicker Roller Pen (Blue), (9000019529)</v>
      </c>
      <c r="D887" s="14" t="s">
        <v>8024</v>
      </c>
      <c r="E887">
        <v>90</v>
      </c>
      <c r="F887">
        <v>100</v>
      </c>
      <c r="G887" s="2" t="str">
        <f>IF(E887&lt;200,"&lt;₹200",IF(E887&lt;=500,"₹200-₹500","&gt;₹500"))</f>
        <v>&lt;₹200</v>
      </c>
      <c r="H887" s="2">
        <f>IF(I887&gt;=50%,1,0)</f>
        <v>0</v>
      </c>
      <c r="I887" s="1">
        <v>0.1</v>
      </c>
      <c r="J887" s="1">
        <f>(K887)+(M887/1000)</f>
        <v>10.298999999999999</v>
      </c>
      <c r="K887">
        <v>4.0999999999999996</v>
      </c>
      <c r="L887">
        <f>IF(Table2[[#This Row],[rating_count]]&lt;1000,1,0)</f>
        <v>0</v>
      </c>
      <c r="M887" s="4">
        <v>6199</v>
      </c>
      <c r="N887" s="4">
        <f>PRODUCT(F887,M887)</f>
        <v>619900</v>
      </c>
      <c r="O887" t="s">
        <v>8025</v>
      </c>
      <c r="P887" t="s">
        <v>8026</v>
      </c>
      <c r="Q887" t="s">
        <v>8027</v>
      </c>
      <c r="R887" t="s">
        <v>8028</v>
      </c>
      <c r="S887" t="s">
        <v>8029</v>
      </c>
      <c r="T887" t="s">
        <v>8030</v>
      </c>
      <c r="U887" t="s">
        <v>8031</v>
      </c>
      <c r="V887" t="s">
        <v>8032</v>
      </c>
    </row>
    <row r="888" spans="1:22">
      <c r="A888" t="s">
        <v>8033</v>
      </c>
      <c r="B888" t="s">
        <v>8034</v>
      </c>
      <c r="C888" t="str">
        <f>PROPER(Table2[[#This Row],[product_name_old]])</f>
        <v>Zebronics Aluminium Alloy Laptop Stand, Compatible With 9-15.6 Inch Laptops, 7 Angles Adjustable, Anti Slip Silicon Rubber Pads, Foldable, Velvet Pouch Inside, Zeb-Ns2000 (Dark Grey)</v>
      </c>
      <c r="D888" s="14" t="s">
        <v>4772</v>
      </c>
      <c r="E888">
        <v>899</v>
      </c>
      <c r="F888" s="2">
        <v>1999</v>
      </c>
      <c r="G888" s="2" t="str">
        <f>IF(E888&lt;200,"&lt;₹200",IF(E888&lt;=500,"₹200-₹500","&gt;₹500"))</f>
        <v>&gt;₹500</v>
      </c>
      <c r="H888" s="2">
        <f>IF(I888&gt;=50%,1,0)</f>
        <v>1</v>
      </c>
      <c r="I888" s="1">
        <v>0.55000000000000004</v>
      </c>
      <c r="J888" s="1">
        <f>(K888)+(M888/1000)</f>
        <v>6.0670000000000002</v>
      </c>
      <c r="K888">
        <v>4.4000000000000004</v>
      </c>
      <c r="L888">
        <f>IF(Table2[[#This Row],[rating_count]]&lt;1000,1,0)</f>
        <v>0</v>
      </c>
      <c r="M888" s="4">
        <v>1667</v>
      </c>
      <c r="N888" s="4">
        <f>PRODUCT(F888,M888)</f>
        <v>3332333</v>
      </c>
      <c r="O888" t="s">
        <v>8035</v>
      </c>
      <c r="P888" t="s">
        <v>8036</v>
      </c>
      <c r="Q888" t="s">
        <v>8037</v>
      </c>
      <c r="R888" t="s">
        <v>8038</v>
      </c>
      <c r="S888" t="s">
        <v>8039</v>
      </c>
      <c r="T888" t="s">
        <v>8040</v>
      </c>
      <c r="U888" t="s">
        <v>8041</v>
      </c>
      <c r="V888" t="s">
        <v>8042</v>
      </c>
    </row>
    <row r="889" spans="1:22">
      <c r="A889" t="s">
        <v>8043</v>
      </c>
      <c r="B889" t="s">
        <v>8044</v>
      </c>
      <c r="C889" t="str">
        <f>PROPER(Table2[[#This Row],[product_name_old]])</f>
        <v>Hp K500F Backlit Membrane Wired Gaming Keyboard With Mixed Color Lighting, Metal Panel With Logo Lighting, 26 Anti-Ghosting Keys, And Windows Lock Key / 3 Years Warranty(7Zz97Aa)</v>
      </c>
      <c r="D889" s="14" t="s">
        <v>7339</v>
      </c>
      <c r="E889" s="2">
        <v>1149</v>
      </c>
      <c r="F889" s="2">
        <v>1800</v>
      </c>
      <c r="G889" s="2" t="str">
        <f>IF(E889&lt;200,"&lt;₹200",IF(E889&lt;=500,"₹200-₹500","&gt;₹500"))</f>
        <v>&gt;₹500</v>
      </c>
      <c r="H889" s="2">
        <f>IF(I889&gt;=50%,1,0)</f>
        <v>0</v>
      </c>
      <c r="I889" s="1">
        <v>0.36</v>
      </c>
      <c r="J889" s="1">
        <f>(K889)+(M889/1000)</f>
        <v>9.0229999999999997</v>
      </c>
      <c r="K889">
        <v>4.3</v>
      </c>
      <c r="L889">
        <f>IF(Table2[[#This Row],[rating_count]]&lt;1000,1,0)</f>
        <v>0</v>
      </c>
      <c r="M889" s="4">
        <v>4723</v>
      </c>
      <c r="N889" s="4">
        <f>PRODUCT(F889,M889)</f>
        <v>8501400</v>
      </c>
      <c r="O889" t="s">
        <v>8045</v>
      </c>
      <c r="P889" t="s">
        <v>8046</v>
      </c>
      <c r="Q889" t="s">
        <v>8047</v>
      </c>
      <c r="R889" t="s">
        <v>8048</v>
      </c>
      <c r="S889" t="s">
        <v>8049</v>
      </c>
      <c r="T889" t="s">
        <v>8050</v>
      </c>
      <c r="U889" t="s">
        <v>8051</v>
      </c>
      <c r="V889" t="s">
        <v>8052</v>
      </c>
    </row>
    <row r="890" spans="1:22">
      <c r="A890" t="s">
        <v>8053</v>
      </c>
      <c r="B890" t="s">
        <v>8054</v>
      </c>
      <c r="C890" t="str">
        <f>PROPER(Table2[[#This Row],[product_name_old]])</f>
        <v>Gizga Club-Laptop Neoprene Reversible For 15.6-Inches Laptop Sleeve - Black-Red</v>
      </c>
      <c r="D890" s="14" t="s">
        <v>5993</v>
      </c>
      <c r="E890">
        <v>249</v>
      </c>
      <c r="F890">
        <v>499</v>
      </c>
      <c r="G890" s="2" t="str">
        <f>IF(E890&lt;200,"&lt;₹200",IF(E890&lt;=500,"₹200-₹500","&gt;₹500"))</f>
        <v>₹200-₹500</v>
      </c>
      <c r="H890" s="2">
        <f>IF(I890&gt;=50%,1,0)</f>
        <v>1</v>
      </c>
      <c r="I890" s="1">
        <v>0.5</v>
      </c>
      <c r="J890" s="1">
        <f>(K890)+(M890/1000)</f>
        <v>27.06</v>
      </c>
      <c r="K890">
        <v>4.2</v>
      </c>
      <c r="L890">
        <f>IF(Table2[[#This Row],[rating_count]]&lt;1000,1,0)</f>
        <v>0</v>
      </c>
      <c r="M890" s="4">
        <v>22860</v>
      </c>
      <c r="N890" s="4">
        <f>PRODUCT(F890,M890)</f>
        <v>11407140</v>
      </c>
      <c r="O890" t="s">
        <v>8055</v>
      </c>
      <c r="P890" t="s">
        <v>8056</v>
      </c>
      <c r="Q890" t="s">
        <v>8057</v>
      </c>
      <c r="R890" t="s">
        <v>8058</v>
      </c>
      <c r="S890" t="s">
        <v>8059</v>
      </c>
      <c r="T890" t="s">
        <v>8060</v>
      </c>
      <c r="U890" t="s">
        <v>8061</v>
      </c>
      <c r="V890" t="s">
        <v>8062</v>
      </c>
    </row>
    <row r="891" spans="1:22">
      <c r="A891" t="s">
        <v>8063</v>
      </c>
      <c r="B891" t="s">
        <v>8064</v>
      </c>
      <c r="C891" t="str">
        <f>PROPER(Table2[[#This Row],[product_name_old]])</f>
        <v>Inventis 5V 1.2W Portable Flexible Usb Led Light Lamp (Colors May Vary)</v>
      </c>
      <c r="D891" s="14" t="s">
        <v>5637</v>
      </c>
      <c r="E891">
        <v>39</v>
      </c>
      <c r="F891">
        <v>39</v>
      </c>
      <c r="G891" s="2" t="str">
        <f>IF(E891&lt;200,"&lt;₹200",IF(E891&lt;=500,"₹200-₹500","&gt;₹500"))</f>
        <v>&lt;₹200</v>
      </c>
      <c r="H891" s="2">
        <f>IF(I891&gt;=50%,1,0)</f>
        <v>0</v>
      </c>
      <c r="I891" s="1">
        <v>0</v>
      </c>
      <c r="J891" s="1">
        <f>(K891)+(M891/1000)</f>
        <v>17.172000000000001</v>
      </c>
      <c r="K891">
        <v>3.6</v>
      </c>
      <c r="L891">
        <f>IF(Table2[[#This Row],[rating_count]]&lt;1000,1,0)</f>
        <v>0</v>
      </c>
      <c r="M891" s="4">
        <v>13572</v>
      </c>
      <c r="N891" s="4">
        <f>PRODUCT(F891,M891)</f>
        <v>529308</v>
      </c>
      <c r="O891" t="s">
        <v>7890</v>
      </c>
      <c r="P891" t="s">
        <v>8065</v>
      </c>
      <c r="Q891" t="s">
        <v>8066</v>
      </c>
      <c r="R891" t="s">
        <v>8067</v>
      </c>
      <c r="S891" t="s">
        <v>8068</v>
      </c>
      <c r="T891" t="s">
        <v>8069</v>
      </c>
      <c r="U891" t="s">
        <v>8070</v>
      </c>
      <c r="V891" t="s">
        <v>8071</v>
      </c>
    </row>
    <row r="892" spans="1:22">
      <c r="A892" t="s">
        <v>8072</v>
      </c>
      <c r="B892" t="s">
        <v>8073</v>
      </c>
      <c r="C892" t="str">
        <f>PROPER(Table2[[#This Row],[product_name_old]])</f>
        <v>Tp-Link Tl-Wa855Re 300 Mbps Wi-Fi Range Extender (White)</v>
      </c>
      <c r="D892" s="14" t="s">
        <v>5072</v>
      </c>
      <c r="E892" s="2">
        <v>1599</v>
      </c>
      <c r="F892" s="2">
        <v>3599</v>
      </c>
      <c r="G892" s="2" t="str">
        <f>IF(E892&lt;200,"&lt;₹200",IF(E892&lt;=500,"₹200-₹500","&gt;₹500"))</f>
        <v>&gt;₹500</v>
      </c>
      <c r="H892" s="2">
        <f>IF(I892&gt;=50%,1,0)</f>
        <v>1</v>
      </c>
      <c r="I892" s="1">
        <v>0.56000000000000005</v>
      </c>
      <c r="J892" s="1">
        <f>(K892)+(M892/1000)</f>
        <v>20.381999999999998</v>
      </c>
      <c r="K892">
        <v>4.2</v>
      </c>
      <c r="L892">
        <f>IF(Table2[[#This Row],[rating_count]]&lt;1000,1,0)</f>
        <v>0</v>
      </c>
      <c r="M892" s="4">
        <v>16182</v>
      </c>
      <c r="N892" s="4">
        <f>PRODUCT(F892,M892)</f>
        <v>58239018</v>
      </c>
      <c r="O892" t="s">
        <v>8074</v>
      </c>
      <c r="P892" t="s">
        <v>8075</v>
      </c>
      <c r="Q892" t="s">
        <v>8076</v>
      </c>
      <c r="R892" t="s">
        <v>8077</v>
      </c>
      <c r="S892" t="s">
        <v>8078</v>
      </c>
      <c r="T892" t="s">
        <v>8079</v>
      </c>
      <c r="U892" t="s">
        <v>8080</v>
      </c>
      <c r="V892" t="s">
        <v>8081</v>
      </c>
    </row>
    <row r="893" spans="1:22">
      <c r="A893" t="s">
        <v>8082</v>
      </c>
      <c r="B893" t="s">
        <v>8083</v>
      </c>
      <c r="C893" t="str">
        <f>PROPER(Table2[[#This Row],[product_name_old]])</f>
        <v>Boat Stone 250 Portable Wireless Speaker With 5W Rms Immersive Audio, Rgb Leds, Up To 8Hrs Playtime, Ipx7 Water Resistance, Multi-Compatibility Modes(Black)</v>
      </c>
      <c r="D893" s="14" t="s">
        <v>5350</v>
      </c>
      <c r="E893" s="2">
        <v>1199</v>
      </c>
      <c r="F893" s="2">
        <v>3990</v>
      </c>
      <c r="G893" s="2" t="str">
        <f>IF(E893&lt;200,"&lt;₹200",IF(E893&lt;=500,"₹200-₹500","&gt;₹500"))</f>
        <v>&gt;₹500</v>
      </c>
      <c r="H893" s="2">
        <f>IF(I893&gt;=50%,1,0)</f>
        <v>1</v>
      </c>
      <c r="I893" s="1">
        <v>0.7</v>
      </c>
      <c r="J893" s="1">
        <f>(K893)+(M893/1000)</f>
        <v>7.1080000000000005</v>
      </c>
      <c r="K893">
        <v>4.2</v>
      </c>
      <c r="L893">
        <f>IF(Table2[[#This Row],[rating_count]]&lt;1000,1,0)</f>
        <v>0</v>
      </c>
      <c r="M893" s="4">
        <v>2908</v>
      </c>
      <c r="N893" s="4">
        <f>PRODUCT(F893,M893)</f>
        <v>11602920</v>
      </c>
      <c r="O893" t="s">
        <v>8084</v>
      </c>
      <c r="P893" t="s">
        <v>8085</v>
      </c>
      <c r="Q893" t="s">
        <v>8086</v>
      </c>
      <c r="R893" t="s">
        <v>8087</v>
      </c>
      <c r="S893" t="s">
        <v>8088</v>
      </c>
      <c r="T893" t="s">
        <v>8089</v>
      </c>
      <c r="U893" t="s">
        <v>8090</v>
      </c>
      <c r="V893" t="s">
        <v>8091</v>
      </c>
    </row>
    <row r="894" spans="1:22">
      <c r="A894" t="s">
        <v>8092</v>
      </c>
      <c r="B894" t="s">
        <v>8093</v>
      </c>
      <c r="C894" t="str">
        <f>PROPER(Table2[[#This Row],[product_name_old]])</f>
        <v>Offbeat¬Æ - Dash 2.4Ghz Wireless + Bluetooth 5.1 Mouse, Multi-Device Dual Mode Slim Rechargeable Silent Click Buttons Wireless Bluetooth Mouse, 3 Adjustable Dpi, Works On 2 Devices At The Same Time With A Switch Button For Windows/Mac/Android/Ipad/Smart Tv</v>
      </c>
      <c r="D894" s="14" t="s">
        <v>4741</v>
      </c>
      <c r="E894" s="2">
        <v>1099</v>
      </c>
      <c r="F894" s="2">
        <v>1499</v>
      </c>
      <c r="G894" s="2" t="str">
        <f>IF(E894&lt;200,"&lt;₹200",IF(E894&lt;=500,"₹200-₹500","&gt;₹500"))</f>
        <v>&gt;₹500</v>
      </c>
      <c r="H894" s="2">
        <f>IF(I894&gt;=50%,1,0)</f>
        <v>0</v>
      </c>
      <c r="I894" s="1">
        <v>0.27</v>
      </c>
      <c r="J894" s="1">
        <f>(K894)+(M894/1000)</f>
        <v>6.5750000000000002</v>
      </c>
      <c r="K894">
        <v>4.2</v>
      </c>
      <c r="L894">
        <f>IF(Table2[[#This Row],[rating_count]]&lt;1000,1,0)</f>
        <v>0</v>
      </c>
      <c r="M894" s="4">
        <v>2375</v>
      </c>
      <c r="N894" s="4">
        <f>PRODUCT(F894,M894)</f>
        <v>3560125</v>
      </c>
      <c r="O894" t="s">
        <v>8094</v>
      </c>
      <c r="P894" t="s">
        <v>8095</v>
      </c>
      <c r="Q894" t="s">
        <v>8096</v>
      </c>
      <c r="R894" t="s">
        <v>8097</v>
      </c>
      <c r="S894" t="s">
        <v>8098</v>
      </c>
      <c r="T894" t="s">
        <v>8099</v>
      </c>
      <c r="U894" t="s">
        <v>8100</v>
      </c>
      <c r="V894" t="s">
        <v>8101</v>
      </c>
    </row>
    <row r="895" spans="1:22">
      <c r="A895" t="s">
        <v>8102</v>
      </c>
      <c r="B895" t="s">
        <v>8103</v>
      </c>
      <c r="C895" t="str">
        <f>PROPER(Table2[[#This Row],[product_name_old]])</f>
        <v>Classmate Drawing Book - Unruled, 40 Pages, 210 Mm X 297 Mm - Pack Of 4</v>
      </c>
      <c r="D895" s="14" t="s">
        <v>6066</v>
      </c>
      <c r="E895">
        <v>120</v>
      </c>
      <c r="F895">
        <v>120</v>
      </c>
      <c r="G895" s="2" t="str">
        <f>IF(E895&lt;200,"&lt;₹200",IF(E895&lt;=500,"₹200-₹500","&gt;₹500"))</f>
        <v>&lt;₹200</v>
      </c>
      <c r="H895" s="2">
        <f>IF(I895&gt;=50%,1,0)</f>
        <v>0</v>
      </c>
      <c r="I895" s="1">
        <v>0</v>
      </c>
      <c r="J895" s="1">
        <f>(K895)+(M895/1000)</f>
        <v>9.4510000000000005</v>
      </c>
      <c r="K895">
        <v>4.5</v>
      </c>
      <c r="L895">
        <f>IF(Table2[[#This Row],[rating_count]]&lt;1000,1,0)</f>
        <v>0</v>
      </c>
      <c r="M895" s="4">
        <v>4951</v>
      </c>
      <c r="N895" s="4">
        <f>PRODUCT(F895,M895)</f>
        <v>594120</v>
      </c>
      <c r="O895" t="s">
        <v>8104</v>
      </c>
      <c r="P895" t="s">
        <v>8105</v>
      </c>
      <c r="Q895" t="s">
        <v>8106</v>
      </c>
      <c r="R895" t="s">
        <v>8107</v>
      </c>
      <c r="S895" t="s">
        <v>8108</v>
      </c>
      <c r="T895" t="s">
        <v>8109</v>
      </c>
      <c r="U895" t="s">
        <v>8110</v>
      </c>
      <c r="V895" t="s">
        <v>8111</v>
      </c>
    </row>
    <row r="896" spans="1:22">
      <c r="A896" t="s">
        <v>8112</v>
      </c>
      <c r="B896" t="s">
        <v>8113</v>
      </c>
      <c r="C896" t="str">
        <f>PROPER(Table2[[#This Row],[product_name_old]])</f>
        <v>Hp Gk320 Wired Full Size Rgb Backlight Mechanical Gaming Keyboard, 4 Led Indicators, Mechanical Switches, Double Injection Key Caps, And Windows Lock Key(4Qn01Aa)</v>
      </c>
      <c r="D896" s="14" t="s">
        <v>7339</v>
      </c>
      <c r="E896" s="2">
        <v>1519</v>
      </c>
      <c r="F896" s="2">
        <v>3499</v>
      </c>
      <c r="G896" s="2" t="str">
        <f>IF(E896&lt;200,"&lt;₹200",IF(E896&lt;=500,"₹200-₹500","&gt;₹500"))</f>
        <v>&gt;₹500</v>
      </c>
      <c r="H896" s="2">
        <f>IF(I896&gt;=50%,1,0)</f>
        <v>1</v>
      </c>
      <c r="I896" s="1">
        <v>0.56999999999999995</v>
      </c>
      <c r="J896" s="1">
        <f>(K896)+(M896/1000)</f>
        <v>4.7080000000000002</v>
      </c>
      <c r="K896">
        <v>4.3</v>
      </c>
      <c r="L896">
        <f>IF(Table2[[#This Row],[rating_count]]&lt;1000,1,0)</f>
        <v>1</v>
      </c>
      <c r="M896" s="4">
        <v>408</v>
      </c>
      <c r="N896" s="4">
        <f>PRODUCT(F896,M896)</f>
        <v>1427592</v>
      </c>
      <c r="O896" t="s">
        <v>8114</v>
      </c>
      <c r="P896" t="s">
        <v>8115</v>
      </c>
      <c r="Q896" t="s">
        <v>8116</v>
      </c>
      <c r="R896" t="s">
        <v>8117</v>
      </c>
      <c r="S896" t="s">
        <v>8118</v>
      </c>
      <c r="T896" t="s">
        <v>8119</v>
      </c>
      <c r="U896" t="s">
        <v>8120</v>
      </c>
      <c r="V896" t="s">
        <v>8121</v>
      </c>
    </row>
    <row r="897" spans="1:22">
      <c r="A897" t="s">
        <v>8122</v>
      </c>
      <c r="B897" t="s">
        <v>8123</v>
      </c>
      <c r="C897" t="str">
        <f>PROPER(Table2[[#This Row],[product_name_old]])</f>
        <v>Parker Moments Vector Timecheck Gold Trim Roller Ball Pen (Black)</v>
      </c>
      <c r="D897" s="14" t="s">
        <v>8024</v>
      </c>
      <c r="E897">
        <v>420</v>
      </c>
      <c r="F897">
        <v>420</v>
      </c>
      <c r="G897" s="2" t="str">
        <f>IF(E897&lt;200,"&lt;₹200",IF(E897&lt;=500,"₹200-₹500","&gt;₹500"))</f>
        <v>₹200-₹500</v>
      </c>
      <c r="H897" s="2">
        <f>IF(I897&gt;=50%,1,0)</f>
        <v>0</v>
      </c>
      <c r="I897" s="1">
        <v>0</v>
      </c>
      <c r="J897" s="1">
        <f>(K897)+(M897/1000)</f>
        <v>6.1260000000000003</v>
      </c>
      <c r="K897">
        <v>4.2</v>
      </c>
      <c r="L897">
        <f>IF(Table2[[#This Row],[rating_count]]&lt;1000,1,0)</f>
        <v>0</v>
      </c>
      <c r="M897" s="4">
        <v>1926</v>
      </c>
      <c r="N897" s="4">
        <f>PRODUCT(F897,M897)</f>
        <v>808920</v>
      </c>
      <c r="O897" t="s">
        <v>8124</v>
      </c>
      <c r="P897" t="s">
        <v>8125</v>
      </c>
      <c r="Q897" t="s">
        <v>8126</v>
      </c>
      <c r="R897" t="s">
        <v>8127</v>
      </c>
      <c r="S897" t="s">
        <v>8128</v>
      </c>
      <c r="T897" t="s">
        <v>8129</v>
      </c>
      <c r="U897" t="s">
        <v>8130</v>
      </c>
      <c r="V897" t="s">
        <v>8131</v>
      </c>
    </row>
    <row r="898" spans="1:22">
      <c r="A898" t="s">
        <v>8132</v>
      </c>
      <c r="B898" t="s">
        <v>8133</v>
      </c>
      <c r="C898" t="str">
        <f>PROPER(Table2[[#This Row],[product_name_old]])</f>
        <v>Camlin Elegante Fountain Pen - Black/Blue/Red</v>
      </c>
      <c r="D898" s="14" t="s">
        <v>8134</v>
      </c>
      <c r="E898">
        <v>225</v>
      </c>
      <c r="F898">
        <v>225</v>
      </c>
      <c r="G898" s="2" t="str">
        <f>IF(E898&lt;200,"&lt;₹200",IF(E898&lt;=500,"₹200-₹500","&gt;₹500"))</f>
        <v>₹200-₹500</v>
      </c>
      <c r="H898" s="2">
        <f>IF(I898&gt;=50%,1,0)</f>
        <v>0</v>
      </c>
      <c r="I898" s="1">
        <v>0</v>
      </c>
      <c r="J898" s="1">
        <f>(K898)+(M898/1000)</f>
        <v>8.8979999999999997</v>
      </c>
      <c r="K898">
        <v>4.0999999999999996</v>
      </c>
      <c r="L898">
        <f>IF(Table2[[#This Row],[rating_count]]&lt;1000,1,0)</f>
        <v>0</v>
      </c>
      <c r="M898" s="4">
        <v>4798</v>
      </c>
      <c r="N898" s="4">
        <f>PRODUCT(F898,M898)</f>
        <v>1079550</v>
      </c>
      <c r="O898" t="s">
        <v>8135</v>
      </c>
      <c r="P898" t="s">
        <v>8136</v>
      </c>
      <c r="Q898" t="s">
        <v>8137</v>
      </c>
      <c r="R898" t="s">
        <v>8138</v>
      </c>
      <c r="S898" t="s">
        <v>8139</v>
      </c>
      <c r="T898" t="s">
        <v>8140</v>
      </c>
      <c r="U898" t="s">
        <v>8141</v>
      </c>
      <c r="V898" t="s">
        <v>8142</v>
      </c>
    </row>
    <row r="899" spans="1:22">
      <c r="A899" t="s">
        <v>8143</v>
      </c>
      <c r="B899" t="s">
        <v>8144</v>
      </c>
      <c r="C899" t="str">
        <f>PROPER(Table2[[#This Row],[product_name_old]])</f>
        <v>Carecase¬Æ Optical Bay 2Nd Hard Drive Caddy, 9.5 Mm Cd/Dvd Drive Slot For Ssd And Hdd</v>
      </c>
      <c r="D899" s="14" t="s">
        <v>8145</v>
      </c>
      <c r="E899">
        <v>199</v>
      </c>
      <c r="F899">
        <v>799</v>
      </c>
      <c r="G899" s="2" t="str">
        <f>IF(E899&lt;200,"&lt;₹200",IF(E899&lt;=500,"₹200-₹500","&gt;₹500"))</f>
        <v>&lt;₹200</v>
      </c>
      <c r="H899" s="2">
        <f>IF(I899&gt;=50%,1,0)</f>
        <v>1</v>
      </c>
      <c r="I899" s="1">
        <v>0.75</v>
      </c>
      <c r="J899" s="1">
        <f>(K899)+(M899/1000)</f>
        <v>11.433</v>
      </c>
      <c r="K899">
        <v>4.0999999999999996</v>
      </c>
      <c r="L899">
        <f>IF(Table2[[#This Row],[rating_count]]&lt;1000,1,0)</f>
        <v>0</v>
      </c>
      <c r="M899" s="4">
        <v>7333</v>
      </c>
      <c r="N899" s="4">
        <f>PRODUCT(F899,M899)</f>
        <v>5859067</v>
      </c>
      <c r="O899" t="s">
        <v>8146</v>
      </c>
      <c r="P899" t="s">
        <v>8147</v>
      </c>
      <c r="Q899" t="s">
        <v>8148</v>
      </c>
      <c r="R899" t="s">
        <v>8149</v>
      </c>
      <c r="S899" t="s">
        <v>8150</v>
      </c>
      <c r="T899" t="s">
        <v>8151</v>
      </c>
      <c r="U899" t="s">
        <v>8152</v>
      </c>
      <c r="V899" t="s">
        <v>8153</v>
      </c>
    </row>
    <row r="900" spans="1:22">
      <c r="A900" t="s">
        <v>8154</v>
      </c>
      <c r="B900" t="s">
        <v>8155</v>
      </c>
      <c r="C900" t="str">
        <f>PROPER(Table2[[#This Row],[product_name_old]])</f>
        <v>Canon E4570 All-In-One Wi-Fi Ink Efficient Colour Printer With Fax/Adf/Duplex Printing (Black)- Smart Speaker Compatible, Standard</v>
      </c>
      <c r="D900" s="14" t="s">
        <v>7456</v>
      </c>
      <c r="E900" s="2">
        <v>8349</v>
      </c>
      <c r="F900" s="2">
        <v>9625</v>
      </c>
      <c r="G900" s="2" t="str">
        <f>IF(E900&lt;200,"&lt;₹200",IF(E900&lt;=500,"₹200-₹500","&gt;₹500"))</f>
        <v>&gt;₹500</v>
      </c>
      <c r="H900" s="2">
        <f>IF(I900&gt;=50%,1,0)</f>
        <v>0</v>
      </c>
      <c r="I900" s="1">
        <v>0.13</v>
      </c>
      <c r="J900" s="1">
        <f>(K900)+(M900/1000)</f>
        <v>7.452</v>
      </c>
      <c r="K900">
        <v>3.8</v>
      </c>
      <c r="L900">
        <f>IF(Table2[[#This Row],[rating_count]]&lt;1000,1,0)</f>
        <v>0</v>
      </c>
      <c r="M900" s="4">
        <v>3652</v>
      </c>
      <c r="N900" s="4">
        <f>PRODUCT(F900,M900)</f>
        <v>35150500</v>
      </c>
      <c r="O900" t="s">
        <v>8156</v>
      </c>
      <c r="P900" t="s">
        <v>8157</v>
      </c>
      <c r="Q900" t="s">
        <v>8158</v>
      </c>
      <c r="R900" t="s">
        <v>8159</v>
      </c>
      <c r="S900" t="s">
        <v>8160</v>
      </c>
      <c r="T900" t="s">
        <v>8161</v>
      </c>
      <c r="U900" t="s">
        <v>8162</v>
      </c>
      <c r="V900" t="s">
        <v>8163</v>
      </c>
    </row>
    <row r="901" spans="1:22">
      <c r="A901" t="s">
        <v>8164</v>
      </c>
      <c r="B901" t="s">
        <v>8165</v>
      </c>
      <c r="C901" t="str">
        <f>PROPER(Table2[[#This Row],[product_name_old]])</f>
        <v>Crucial P3 500Gb Pcie 3.0 3D Nand Nvme M.2 Ssd, Up To 3500Mb/S - Ct500P3Ssd8</v>
      </c>
      <c r="D901" s="14" t="s">
        <v>6515</v>
      </c>
      <c r="E901" s="2">
        <v>3307</v>
      </c>
      <c r="F901" s="2">
        <v>6100</v>
      </c>
      <c r="G901" s="2" t="str">
        <f>IF(E901&lt;200,"&lt;₹200",IF(E901&lt;=500,"₹200-₹500","&gt;₹500"))</f>
        <v>&gt;₹500</v>
      </c>
      <c r="H901" s="2">
        <f>IF(I901&gt;=50%,1,0)</f>
        <v>0</v>
      </c>
      <c r="I901" s="1">
        <v>0.46</v>
      </c>
      <c r="J901" s="1">
        <f>(K901)+(M901/1000)</f>
        <v>6.8149999999999995</v>
      </c>
      <c r="K901">
        <v>4.3</v>
      </c>
      <c r="L901">
        <f>IF(Table2[[#This Row],[rating_count]]&lt;1000,1,0)</f>
        <v>0</v>
      </c>
      <c r="M901" s="4">
        <v>2515</v>
      </c>
      <c r="N901" s="4">
        <f>PRODUCT(F901,M901)</f>
        <v>15341500</v>
      </c>
      <c r="O901" t="s">
        <v>8166</v>
      </c>
      <c r="P901" t="s">
        <v>8167</v>
      </c>
      <c r="Q901" t="s">
        <v>8168</v>
      </c>
      <c r="R901" t="s">
        <v>8169</v>
      </c>
      <c r="S901" t="s">
        <v>8170</v>
      </c>
      <c r="T901" t="s">
        <v>8171</v>
      </c>
      <c r="U901" t="s">
        <v>8172</v>
      </c>
      <c r="V901" t="s">
        <v>8173</v>
      </c>
    </row>
    <row r="902" spans="1:22">
      <c r="A902" t="s">
        <v>8174</v>
      </c>
      <c r="B902" t="s">
        <v>8175</v>
      </c>
      <c r="C902" t="str">
        <f>PROPER(Table2[[#This Row],[product_name_old]])</f>
        <v>Hp V222W 64Gb Usb 2.0 Pen Drive (Silver)</v>
      </c>
      <c r="D902" s="14" t="s">
        <v>4730</v>
      </c>
      <c r="E902">
        <v>449</v>
      </c>
      <c r="F902" s="2">
        <v>1300</v>
      </c>
      <c r="G902" s="2" t="str">
        <f>IF(E902&lt;200,"&lt;₹200",IF(E902&lt;=500,"₹200-₹500","&gt;₹500"))</f>
        <v>₹200-₹500</v>
      </c>
      <c r="H902" s="2">
        <f>IF(I902&gt;=50%,1,0)</f>
        <v>1</v>
      </c>
      <c r="I902" s="1">
        <v>0.65</v>
      </c>
      <c r="J902" s="1">
        <f>(K902)+(M902/1000)</f>
        <v>9.1589999999999989</v>
      </c>
      <c r="K902">
        <v>4.2</v>
      </c>
      <c r="L902">
        <f>IF(Table2[[#This Row],[rating_count]]&lt;1000,1,0)</f>
        <v>0</v>
      </c>
      <c r="M902" s="4">
        <v>4959</v>
      </c>
      <c r="N902" s="4">
        <f>PRODUCT(F902,M902)</f>
        <v>6446700</v>
      </c>
      <c r="O902" t="s">
        <v>8176</v>
      </c>
      <c r="P902" t="s">
        <v>8177</v>
      </c>
      <c r="Q902" t="s">
        <v>8178</v>
      </c>
      <c r="R902" t="s">
        <v>8179</v>
      </c>
      <c r="S902" t="s">
        <v>8180</v>
      </c>
      <c r="T902" t="s">
        <v>8181</v>
      </c>
      <c r="U902" t="s">
        <v>8182</v>
      </c>
      <c r="V902" t="s">
        <v>8183</v>
      </c>
    </row>
    <row r="903" spans="1:22">
      <c r="A903" t="s">
        <v>8184</v>
      </c>
      <c r="B903" t="s">
        <v>8185</v>
      </c>
      <c r="C903" t="str">
        <f>PROPER(Table2[[#This Row],[product_name_old]])</f>
        <v>Duracell Ultra Alkaline D Battery, 2 Pcs</v>
      </c>
      <c r="D903" s="14" t="s">
        <v>4915</v>
      </c>
      <c r="E903">
        <v>380</v>
      </c>
      <c r="F903">
        <v>400</v>
      </c>
      <c r="G903" s="2" t="str">
        <f>IF(E903&lt;200,"&lt;₹200",IF(E903&lt;=500,"₹200-₹500","&gt;₹500"))</f>
        <v>₹200-₹500</v>
      </c>
      <c r="H903" s="2">
        <f>IF(I903&gt;=50%,1,0)</f>
        <v>0</v>
      </c>
      <c r="I903" s="1">
        <v>0.05</v>
      </c>
      <c r="J903" s="1">
        <f>(K903)+(M903/1000)</f>
        <v>6.511000000000001</v>
      </c>
      <c r="K903">
        <v>4.4000000000000004</v>
      </c>
      <c r="L903">
        <f>IF(Table2[[#This Row],[rating_count]]&lt;1000,1,0)</f>
        <v>0</v>
      </c>
      <c r="M903" s="4">
        <v>2111</v>
      </c>
      <c r="N903" s="4">
        <f>PRODUCT(F903,M903)</f>
        <v>844400</v>
      </c>
      <c r="O903" t="s">
        <v>8186</v>
      </c>
      <c r="P903" t="s">
        <v>8187</v>
      </c>
      <c r="Q903" t="s">
        <v>8188</v>
      </c>
      <c r="R903" t="s">
        <v>8189</v>
      </c>
      <c r="S903" t="s">
        <v>8190</v>
      </c>
      <c r="T903" t="s">
        <v>8191</v>
      </c>
      <c r="U903" t="s">
        <v>8192</v>
      </c>
      <c r="V903" t="s">
        <v>8193</v>
      </c>
    </row>
    <row r="904" spans="1:22">
      <c r="A904" t="s">
        <v>8194</v>
      </c>
      <c r="B904" t="s">
        <v>8195</v>
      </c>
      <c r="C904" t="str">
        <f>PROPER(Table2[[#This Row],[product_name_old]])</f>
        <v>Bestor¬Æ Lcd Writing Tablet/Pad 12 Inches | Electronic Writing Scribble Board For Kids | Kids Learning Toy | Portable Ruff For Lcd Paperless Memo Digital Tablet Notepad E-Writer/Writing/Drawing Pad Home/School/Office (Black)</v>
      </c>
      <c r="D904" s="14" t="s">
        <v>4752</v>
      </c>
      <c r="E904">
        <v>499</v>
      </c>
      <c r="F904" s="2">
        <v>1399</v>
      </c>
      <c r="G904" s="2" t="str">
        <f>IF(E904&lt;200,"&lt;₹200",IF(E904&lt;=500,"₹200-₹500","&gt;₹500"))</f>
        <v>₹200-₹500</v>
      </c>
      <c r="H904" s="2">
        <f>IF(I904&gt;=50%,1,0)</f>
        <v>1</v>
      </c>
      <c r="I904" s="1">
        <v>0.64</v>
      </c>
      <c r="J904" s="1">
        <f>(K904)+(M904/1000)</f>
        <v>5.3620000000000001</v>
      </c>
      <c r="K904">
        <v>3.9</v>
      </c>
      <c r="L904">
        <f>IF(Table2[[#This Row],[rating_count]]&lt;1000,1,0)</f>
        <v>0</v>
      </c>
      <c r="M904" s="4">
        <v>1462</v>
      </c>
      <c r="N904" s="4">
        <f>PRODUCT(F904,M904)</f>
        <v>2045338</v>
      </c>
      <c r="O904" t="s">
        <v>8196</v>
      </c>
      <c r="P904" t="s">
        <v>8197</v>
      </c>
      <c r="Q904" t="s">
        <v>8198</v>
      </c>
      <c r="R904" t="s">
        <v>8199</v>
      </c>
      <c r="S904" t="s">
        <v>8200</v>
      </c>
      <c r="T904" t="s">
        <v>8201</v>
      </c>
      <c r="U904" t="s">
        <v>8202</v>
      </c>
      <c r="V904" t="s">
        <v>8203</v>
      </c>
    </row>
    <row r="905" spans="1:22">
      <c r="A905" t="s">
        <v>8204</v>
      </c>
      <c r="B905" t="s">
        <v>8205</v>
      </c>
      <c r="C905" t="str">
        <f>PROPER(Table2[[#This Row],[product_name_old]])</f>
        <v>Lenovo Ideapad 3 11Th Gen Intel Core I3 15.6" Fhd Thin &amp; Light Laptop(8Gb/512Gb Ssd/Windows 11/Office 2021/2Yr Warranty/3Months Xbox Game Pass/Platinum Grey/1.7Kg), 81X800Lgin</v>
      </c>
      <c r="D905" s="14" t="s">
        <v>8206</v>
      </c>
      <c r="E905" s="2">
        <v>37247</v>
      </c>
      <c r="F905" s="2">
        <v>59890</v>
      </c>
      <c r="G905" s="2" t="str">
        <f>IF(E905&lt;200,"&lt;₹200",IF(E905&lt;=500,"₹200-₹500","&gt;₹500"))</f>
        <v>&gt;₹500</v>
      </c>
      <c r="H905" s="2">
        <f>IF(I905&gt;=50%,1,0)</f>
        <v>0</v>
      </c>
      <c r="I905" s="1">
        <v>0.38</v>
      </c>
      <c r="J905" s="1">
        <f>(K905)+(M905/1000)</f>
        <v>4.3230000000000004</v>
      </c>
      <c r="K905">
        <v>4</v>
      </c>
      <c r="L905">
        <f>IF(Table2[[#This Row],[rating_count]]&lt;1000,1,0)</f>
        <v>1</v>
      </c>
      <c r="M905" s="4">
        <v>323</v>
      </c>
      <c r="N905" s="4">
        <f>PRODUCT(F905,M905)</f>
        <v>19344470</v>
      </c>
      <c r="O905" t="s">
        <v>8207</v>
      </c>
      <c r="P905" t="s">
        <v>8208</v>
      </c>
      <c r="Q905" t="s">
        <v>8209</v>
      </c>
      <c r="R905" t="s">
        <v>8210</v>
      </c>
      <c r="S905" t="s">
        <v>8211</v>
      </c>
      <c r="T905" t="s">
        <v>8212</v>
      </c>
      <c r="U905" t="s">
        <v>8213</v>
      </c>
      <c r="V905" t="s">
        <v>8214</v>
      </c>
    </row>
    <row r="906" spans="1:22">
      <c r="A906" t="s">
        <v>8215</v>
      </c>
      <c r="B906" t="s">
        <v>8216</v>
      </c>
      <c r="C906" t="str">
        <f>PROPER(Table2[[#This Row],[product_name_old]])</f>
        <v>Boat Bassheads 900 On-Ear Wired Headphones With Mic (White)</v>
      </c>
      <c r="D906" s="14" t="s">
        <v>4335</v>
      </c>
      <c r="E906">
        <v>849</v>
      </c>
      <c r="F906" s="2">
        <v>2490</v>
      </c>
      <c r="G906" s="2" t="str">
        <f>IF(E906&lt;200,"&lt;₹200",IF(E906&lt;=500,"₹200-₹500","&gt;₹500"))</f>
        <v>&gt;₹500</v>
      </c>
      <c r="H906" s="2">
        <f>IF(I906&gt;=50%,1,0)</f>
        <v>1</v>
      </c>
      <c r="I906" s="1">
        <v>0.66</v>
      </c>
      <c r="J906" s="1">
        <f>(K906)+(M906/1000)</f>
        <v>95.388000000000005</v>
      </c>
      <c r="K906">
        <v>4.2</v>
      </c>
      <c r="L906">
        <f>IF(Table2[[#This Row],[rating_count]]&lt;1000,1,0)</f>
        <v>0</v>
      </c>
      <c r="M906" s="4">
        <v>91188</v>
      </c>
      <c r="N906" s="4">
        <f>PRODUCT(F906,M906)</f>
        <v>227058120</v>
      </c>
      <c r="O906" t="s">
        <v>8217</v>
      </c>
      <c r="P906" t="s">
        <v>8218</v>
      </c>
      <c r="Q906" t="s">
        <v>8219</v>
      </c>
      <c r="R906" t="s">
        <v>8220</v>
      </c>
      <c r="S906" t="s">
        <v>8221</v>
      </c>
      <c r="T906" t="s">
        <v>8222</v>
      </c>
      <c r="U906" t="s">
        <v>8223</v>
      </c>
      <c r="V906" t="s">
        <v>8224</v>
      </c>
    </row>
    <row r="907" spans="1:22">
      <c r="A907" t="s">
        <v>8225</v>
      </c>
      <c r="B907" t="s">
        <v>8226</v>
      </c>
      <c r="C907" t="str">
        <f>PROPER(Table2[[#This Row],[product_name_old]])</f>
        <v>Zebronics Astra 10 Portable Wireless Bt V5.0 Speaker, 10W Rms Power, 15* Hours Backup, 2.25" Drive Size, Up To 6.4" Mobile Holder Support, Carry Handle, Usb, Msd, Aux Input And Fm Radio With Antenna</v>
      </c>
      <c r="D907" s="14" t="s">
        <v>5983</v>
      </c>
      <c r="E907">
        <v>799</v>
      </c>
      <c r="F907" s="2">
        <v>1999</v>
      </c>
      <c r="G907" s="2" t="str">
        <f>IF(E907&lt;200,"&lt;₹200",IF(E907&lt;=500,"₹200-₹500","&gt;₹500"))</f>
        <v>&gt;₹500</v>
      </c>
      <c r="H907" s="2">
        <f>IF(I907&gt;=50%,1,0)</f>
        <v>1</v>
      </c>
      <c r="I907" s="1">
        <v>0.6</v>
      </c>
      <c r="J907" s="1">
        <f>(K907)+(M907/1000)</f>
        <v>4.1180000000000003</v>
      </c>
      <c r="K907">
        <v>3.7</v>
      </c>
      <c r="L907">
        <f>IF(Table2[[#This Row],[rating_count]]&lt;1000,1,0)</f>
        <v>1</v>
      </c>
      <c r="M907" s="4">
        <v>418</v>
      </c>
      <c r="N907" s="4">
        <f>PRODUCT(F907,M907)</f>
        <v>835582</v>
      </c>
      <c r="O907" t="s">
        <v>8227</v>
      </c>
      <c r="P907" t="s">
        <v>8228</v>
      </c>
      <c r="Q907" t="s">
        <v>8229</v>
      </c>
      <c r="R907" t="s">
        <v>8230</v>
      </c>
      <c r="S907" t="s">
        <v>8231</v>
      </c>
      <c r="T907" t="s">
        <v>8232</v>
      </c>
      <c r="U907" t="s">
        <v>8233</v>
      </c>
      <c r="V907" t="s">
        <v>8234</v>
      </c>
    </row>
    <row r="908" spans="1:22">
      <c r="A908" t="s">
        <v>8235</v>
      </c>
      <c r="B908" t="s">
        <v>8236</v>
      </c>
      <c r="C908" t="str">
        <f>PROPER(Table2[[#This Row],[product_name_old]])</f>
        <v>Swapkart Portable Flexible Adjustable Eye Protection Usb Led Desk Light Table Lamp For Reading, Working On Pc, Laptop, Power Bank, Bedroom ( Multicolour )</v>
      </c>
      <c r="D908" s="14" t="s">
        <v>5637</v>
      </c>
      <c r="E908">
        <v>298</v>
      </c>
      <c r="F908">
        <v>999</v>
      </c>
      <c r="G908" s="2" t="str">
        <f>IF(E908&lt;200,"&lt;₹200",IF(E908&lt;=500,"₹200-₹500","&gt;₹500"))</f>
        <v>₹200-₹500</v>
      </c>
      <c r="H908" s="2">
        <f>IF(I908&gt;=50%,1,0)</f>
        <v>1</v>
      </c>
      <c r="I908" s="1">
        <v>0.7</v>
      </c>
      <c r="J908" s="1">
        <f>(K908)+(M908/1000)</f>
        <v>5.8520000000000003</v>
      </c>
      <c r="K908">
        <v>4.3</v>
      </c>
      <c r="L908">
        <f>IF(Table2[[#This Row],[rating_count]]&lt;1000,1,0)</f>
        <v>0</v>
      </c>
      <c r="M908" s="4">
        <v>1552</v>
      </c>
      <c r="N908" s="4">
        <f>PRODUCT(F908,M908)</f>
        <v>1550448</v>
      </c>
      <c r="O908" t="s">
        <v>8237</v>
      </c>
      <c r="P908" t="s">
        <v>8238</v>
      </c>
      <c r="Q908" t="s">
        <v>8239</v>
      </c>
      <c r="R908" t="s">
        <v>8240</v>
      </c>
      <c r="S908" t="s">
        <v>8241</v>
      </c>
      <c r="T908" t="s">
        <v>8242</v>
      </c>
      <c r="U908" t="s">
        <v>8243</v>
      </c>
      <c r="V908" t="s">
        <v>8244</v>
      </c>
    </row>
    <row r="909" spans="1:22">
      <c r="A909" t="s">
        <v>8245</v>
      </c>
      <c r="B909" t="s">
        <v>8246</v>
      </c>
      <c r="C909" t="str">
        <f>PROPER(Table2[[#This Row],[product_name_old]])</f>
        <v>Infinity (Jbl Fuze 100, Wireless Portable Bluetooth Speaker With Mic, Deep Bass, Dual Equalizer, Ipx7 Waterproof, Rugged Fabric Design (Black)</v>
      </c>
      <c r="D909" s="14" t="s">
        <v>5983</v>
      </c>
      <c r="E909" s="2">
        <v>1499</v>
      </c>
      <c r="F909" s="2">
        <v>2999</v>
      </c>
      <c r="G909" s="2" t="str">
        <f>IF(E909&lt;200,"&lt;₹200",IF(E909&lt;=500,"₹200-₹500","&gt;₹500"))</f>
        <v>&gt;₹500</v>
      </c>
      <c r="H909" s="2">
        <f>IF(I909&gt;=50%,1,0)</f>
        <v>1</v>
      </c>
      <c r="I909" s="1">
        <v>0.5</v>
      </c>
      <c r="J909" s="1">
        <f>(K909)+(M909/1000)</f>
        <v>29.362000000000002</v>
      </c>
      <c r="K909">
        <v>4.0999999999999996</v>
      </c>
      <c r="L909">
        <f>IF(Table2[[#This Row],[rating_count]]&lt;1000,1,0)</f>
        <v>0</v>
      </c>
      <c r="M909" s="4">
        <v>25262</v>
      </c>
      <c r="N909" s="4">
        <f>PRODUCT(F909,M909)</f>
        <v>75760738</v>
      </c>
      <c r="O909" t="s">
        <v>8247</v>
      </c>
      <c r="P909" t="s">
        <v>8248</v>
      </c>
      <c r="Q909" t="s">
        <v>8249</v>
      </c>
      <c r="R909" t="s">
        <v>8250</v>
      </c>
      <c r="S909" t="s">
        <v>8251</v>
      </c>
      <c r="T909" t="s">
        <v>8252</v>
      </c>
      <c r="U909" t="s">
        <v>8253</v>
      </c>
      <c r="V909" t="s">
        <v>8254</v>
      </c>
    </row>
    <row r="910" spans="1:22">
      <c r="A910" t="s">
        <v>8255</v>
      </c>
      <c r="B910" t="s">
        <v>8256</v>
      </c>
      <c r="C910" t="str">
        <f>PROPER(Table2[[#This Row],[product_name_old]])</f>
        <v>Pigeon By Stovekraft Amaze Plus Electric Kettle (14289) With Stainless Steel Body, 1.5 Litre, Used For Boiling Water, Making Tea And Coffee, Instant Noodles, Soup Etc. 1500 Watt (Silver)</v>
      </c>
      <c r="D910" s="14" t="s">
        <v>8257</v>
      </c>
      <c r="E910">
        <v>649</v>
      </c>
      <c r="F910" s="2">
        <v>1245</v>
      </c>
      <c r="G910" s="2" t="str">
        <f>IF(E910&lt;200,"&lt;₹200",IF(E910&lt;=500,"₹200-₹500","&gt;₹500"))</f>
        <v>&gt;₹500</v>
      </c>
      <c r="H910" s="2">
        <f>IF(I910&gt;=50%,1,0)</f>
        <v>0</v>
      </c>
      <c r="I910" s="1">
        <v>0.48</v>
      </c>
      <c r="J910" s="1">
        <f>(K910)+(M910/1000)</f>
        <v>127.265</v>
      </c>
      <c r="K910">
        <v>3.9</v>
      </c>
      <c r="L910">
        <f>IF(Table2[[#This Row],[rating_count]]&lt;1000,1,0)</f>
        <v>0</v>
      </c>
      <c r="M910" s="4">
        <v>123365</v>
      </c>
      <c r="N910" s="4">
        <f>PRODUCT(F910,M910)</f>
        <v>153589425</v>
      </c>
      <c r="O910" t="s">
        <v>8258</v>
      </c>
      <c r="P910" t="s">
        <v>8259</v>
      </c>
      <c r="Q910" t="s">
        <v>8260</v>
      </c>
      <c r="R910" t="s">
        <v>8261</v>
      </c>
      <c r="S910" t="s">
        <v>8262</v>
      </c>
      <c r="T910" t="s">
        <v>8263</v>
      </c>
      <c r="U910" t="s">
        <v>8264</v>
      </c>
      <c r="V910" t="s">
        <v>8265</v>
      </c>
    </row>
    <row r="911" spans="1:22">
      <c r="A911" t="s">
        <v>8266</v>
      </c>
      <c r="B911" t="s">
        <v>8267</v>
      </c>
      <c r="C911" t="str">
        <f>PROPER(Table2[[#This Row],[product_name_old]])</f>
        <v>Usha Quartz Room Heater With Overheating Protection (3002, Ivory, 800 Watts)</v>
      </c>
      <c r="D911" s="14" t="s">
        <v>8268</v>
      </c>
      <c r="E911" s="2">
        <v>1199</v>
      </c>
      <c r="F911" s="2">
        <v>1695</v>
      </c>
      <c r="G911" s="2" t="str">
        <f>IF(E911&lt;200,"&lt;₹200",IF(E911&lt;=500,"₹200-₹500","&gt;₹500"))</f>
        <v>&gt;₹500</v>
      </c>
      <c r="H911" s="2">
        <f>IF(I911&gt;=50%,1,0)</f>
        <v>0</v>
      </c>
      <c r="I911" s="1">
        <v>0.28999999999999998</v>
      </c>
      <c r="J911" s="1">
        <f>(K911)+(M911/1000)</f>
        <v>16.900000000000002</v>
      </c>
      <c r="K911">
        <v>3.6</v>
      </c>
      <c r="L911">
        <f>IF(Table2[[#This Row],[rating_count]]&lt;1000,1,0)</f>
        <v>0</v>
      </c>
      <c r="M911" s="4">
        <v>13300</v>
      </c>
      <c r="N911" s="4">
        <f>PRODUCT(F911,M911)</f>
        <v>22543500</v>
      </c>
      <c r="O911" t="s">
        <v>8269</v>
      </c>
      <c r="P911" t="s">
        <v>8270</v>
      </c>
      <c r="Q911" t="s">
        <v>8271</v>
      </c>
      <c r="R911" t="s">
        <v>8272</v>
      </c>
      <c r="S911" t="s">
        <v>8273</v>
      </c>
      <c r="T911" t="s">
        <v>8274</v>
      </c>
      <c r="U911" t="s">
        <v>8275</v>
      </c>
      <c r="V911" t="s">
        <v>8276</v>
      </c>
    </row>
    <row r="912" spans="1:22">
      <c r="A912" t="s">
        <v>8277</v>
      </c>
      <c r="B912" t="s">
        <v>8278</v>
      </c>
      <c r="C912" t="str">
        <f>PROPER(Table2[[#This Row],[product_name_old]])</f>
        <v>Amazon Brand - Solimo 2000/1000 Watts Room Heater With Adjustable Thermostat (Isi Certified, White Colour, Ideal For Small To Medium Room/Area)</v>
      </c>
      <c r="D912" s="14" t="s">
        <v>8279</v>
      </c>
      <c r="E912" s="2">
        <v>1199</v>
      </c>
      <c r="F912" s="2">
        <v>2000</v>
      </c>
      <c r="G912" s="2" t="str">
        <f>IF(E912&lt;200,"&lt;₹200",IF(E912&lt;=500,"₹200-₹500","&gt;₹500"))</f>
        <v>&gt;₹500</v>
      </c>
      <c r="H912" s="2">
        <f>IF(I912&gt;=50%,1,0)</f>
        <v>0</v>
      </c>
      <c r="I912" s="1">
        <v>0.4</v>
      </c>
      <c r="J912" s="1">
        <f>(K912)+(M912/1000)</f>
        <v>22.542999999999999</v>
      </c>
      <c r="K912">
        <v>4</v>
      </c>
      <c r="L912">
        <f>IF(Table2[[#This Row],[rating_count]]&lt;1000,1,0)</f>
        <v>0</v>
      </c>
      <c r="M912" s="4">
        <v>18543</v>
      </c>
      <c r="N912" s="4">
        <f>PRODUCT(F912,M912)</f>
        <v>37086000</v>
      </c>
      <c r="O912" t="s">
        <v>8280</v>
      </c>
      <c r="P912" t="s">
        <v>8281</v>
      </c>
      <c r="Q912" t="s">
        <v>8282</v>
      </c>
      <c r="R912" t="s">
        <v>8283</v>
      </c>
      <c r="S912" t="s">
        <v>8284</v>
      </c>
      <c r="T912" t="s">
        <v>8285</v>
      </c>
      <c r="U912" t="s">
        <v>8286</v>
      </c>
      <c r="V912" t="s">
        <v>8287</v>
      </c>
    </row>
    <row r="913" spans="1:22">
      <c r="A913" t="s">
        <v>8288</v>
      </c>
      <c r="B913" t="s">
        <v>8289</v>
      </c>
      <c r="C913" t="str">
        <f>PROPER(Table2[[#This Row],[product_name_old]])</f>
        <v>Stylehouse Lint Remover For Woolen Clothes, Electric Lint Remover, Best Lint Shaver For Clothes</v>
      </c>
      <c r="D913" s="14" t="s">
        <v>8290</v>
      </c>
      <c r="E913">
        <v>455</v>
      </c>
      <c r="F913">
        <v>999</v>
      </c>
      <c r="G913" s="2" t="str">
        <f>IF(E913&lt;200,"&lt;₹200",IF(E913&lt;=500,"₹200-₹500","&gt;₹500"))</f>
        <v>₹200-₹500</v>
      </c>
      <c r="H913" s="2">
        <f>IF(I913&gt;=50%,1,0)</f>
        <v>1</v>
      </c>
      <c r="I913" s="1">
        <v>0.54</v>
      </c>
      <c r="J913" s="1">
        <f>(K913)+(M913/1000)</f>
        <v>7.677999999999999</v>
      </c>
      <c r="K913">
        <v>4.0999999999999996</v>
      </c>
      <c r="L913">
        <f>IF(Table2[[#This Row],[rating_count]]&lt;1000,1,0)</f>
        <v>0</v>
      </c>
      <c r="M913" s="4">
        <v>3578</v>
      </c>
      <c r="N913" s="4">
        <f>PRODUCT(F913,M913)</f>
        <v>3574422</v>
      </c>
      <c r="O913" t="s">
        <v>8291</v>
      </c>
      <c r="P913" t="s">
        <v>8292</v>
      </c>
      <c r="Q913" t="s">
        <v>8293</v>
      </c>
      <c r="R913" t="s">
        <v>8294</v>
      </c>
      <c r="S913" t="s">
        <v>8295</v>
      </c>
      <c r="T913" t="s">
        <v>8296</v>
      </c>
      <c r="U913" t="s">
        <v>8297</v>
      </c>
      <c r="V913" t="s">
        <v>8298</v>
      </c>
    </row>
    <row r="914" spans="1:22">
      <c r="A914" t="s">
        <v>8299</v>
      </c>
      <c r="B914" t="s">
        <v>8300</v>
      </c>
      <c r="C914" t="str">
        <f>PROPER(Table2[[#This Row],[product_name_old]])</f>
        <v>Beatxp Kitchen Scale Multipurpose Portable Electronic Digital Weighing Scale | Weight Machine With Back Light Lcd Display | White |10 Kg | 2 Year Warranty |</v>
      </c>
      <c r="D914" s="14" t="s">
        <v>8301</v>
      </c>
      <c r="E914">
        <v>199</v>
      </c>
      <c r="F914" s="2">
        <v>1999</v>
      </c>
      <c r="G914" s="2" t="str">
        <f>IF(E914&lt;200,"&lt;₹200",IF(E914&lt;=500,"₹200-₹500","&gt;₹500"))</f>
        <v>&lt;₹200</v>
      </c>
      <c r="H914" s="2">
        <f>IF(I914&gt;=50%,1,0)</f>
        <v>1</v>
      </c>
      <c r="I914" s="1">
        <v>0.9</v>
      </c>
      <c r="J914" s="1">
        <f>(K914)+(M914/1000)</f>
        <v>5.7309999999999999</v>
      </c>
      <c r="K914">
        <v>3.7</v>
      </c>
      <c r="L914">
        <f>IF(Table2[[#This Row],[rating_count]]&lt;1000,1,0)</f>
        <v>0</v>
      </c>
      <c r="M914" s="4">
        <v>2031</v>
      </c>
      <c r="N914" s="4">
        <f>PRODUCT(F914,M914)</f>
        <v>4059969</v>
      </c>
      <c r="O914" t="s">
        <v>8302</v>
      </c>
      <c r="P914" t="s">
        <v>8303</v>
      </c>
      <c r="Q914" t="s">
        <v>8304</v>
      </c>
      <c r="R914" t="s">
        <v>8305</v>
      </c>
      <c r="S914" t="s">
        <v>8306</v>
      </c>
      <c r="T914" t="s">
        <v>8307</v>
      </c>
      <c r="U914" t="s">
        <v>8308</v>
      </c>
      <c r="V914" t="s">
        <v>8309</v>
      </c>
    </row>
    <row r="915" spans="1:22">
      <c r="A915" t="s">
        <v>8310</v>
      </c>
      <c r="B915" t="s">
        <v>8311</v>
      </c>
      <c r="C915" t="str">
        <f>PROPER(Table2[[#This Row],[product_name_old]])</f>
        <v>Glun Multipurpose Portable Electronic Digital Weighing Scale Weight Machine (10 Kg - With Back Light)</v>
      </c>
      <c r="D915" s="14" t="s">
        <v>8301</v>
      </c>
      <c r="E915">
        <v>293</v>
      </c>
      <c r="F915">
        <v>499</v>
      </c>
      <c r="G915" s="2" t="str">
        <f>IF(E915&lt;200,"&lt;₹200",IF(E915&lt;=500,"₹200-₹500","&gt;₹500"))</f>
        <v>₹200-₹500</v>
      </c>
      <c r="H915" s="2">
        <f>IF(I915&gt;=50%,1,0)</f>
        <v>0</v>
      </c>
      <c r="I915" s="1">
        <v>0.41</v>
      </c>
      <c r="J915" s="1">
        <f>(K915)+(M915/1000)</f>
        <v>48.893999999999998</v>
      </c>
      <c r="K915">
        <v>3.9</v>
      </c>
      <c r="L915">
        <f>IF(Table2[[#This Row],[rating_count]]&lt;1000,1,0)</f>
        <v>0</v>
      </c>
      <c r="M915" s="4">
        <v>44994</v>
      </c>
      <c r="N915" s="4">
        <f>PRODUCT(F915,M915)</f>
        <v>22452006</v>
      </c>
      <c r="O915" t="s">
        <v>8312</v>
      </c>
      <c r="P915" t="s">
        <v>8313</v>
      </c>
      <c r="Q915" t="s">
        <v>8314</v>
      </c>
      <c r="R915" t="s">
        <v>8315</v>
      </c>
      <c r="S915" t="s">
        <v>8316</v>
      </c>
      <c r="T915" t="s">
        <v>8317</v>
      </c>
      <c r="U915" t="s">
        <v>8318</v>
      </c>
      <c r="V915" t="s">
        <v>8319</v>
      </c>
    </row>
    <row r="916" spans="1:22">
      <c r="A916" t="s">
        <v>8320</v>
      </c>
      <c r="B916" t="s">
        <v>8321</v>
      </c>
      <c r="C916" t="str">
        <f>PROPER(Table2[[#This Row],[product_name_old]])</f>
        <v>Pigeon Polypropylene Mini Handy And Compact Chopper With 3 Blades For Effortlessly Chopping Vegetables And Fruits For Your Kitchen (12420, Green, 400 Ml)</v>
      </c>
      <c r="D916" s="14" t="s">
        <v>8322</v>
      </c>
      <c r="E916">
        <v>199</v>
      </c>
      <c r="F916">
        <v>495</v>
      </c>
      <c r="G916" s="2" t="str">
        <f>IF(E916&lt;200,"&lt;₹200",IF(E916&lt;=500,"₹200-₹500","&gt;₹500"))</f>
        <v>&lt;₹200</v>
      </c>
      <c r="H916" s="2">
        <f>IF(I916&gt;=50%,1,0)</f>
        <v>1</v>
      </c>
      <c r="I916" s="1">
        <v>0.6</v>
      </c>
      <c r="J916" s="1">
        <f>(K916)+(M916/1000)</f>
        <v>274.66300000000001</v>
      </c>
      <c r="K916">
        <v>4.0999999999999996</v>
      </c>
      <c r="L916">
        <f>IF(Table2[[#This Row],[rating_count]]&lt;1000,1,0)</f>
        <v>0</v>
      </c>
      <c r="M916" s="4">
        <v>270563</v>
      </c>
      <c r="N916" s="4">
        <f>PRODUCT(F916,M916)</f>
        <v>133928685</v>
      </c>
      <c r="O916" t="s">
        <v>8323</v>
      </c>
      <c r="P916" t="s">
        <v>8324</v>
      </c>
      <c r="Q916" t="s">
        <v>8325</v>
      </c>
      <c r="R916" t="s">
        <v>8326</v>
      </c>
      <c r="S916" t="s">
        <v>8327</v>
      </c>
      <c r="T916" t="s">
        <v>8328</v>
      </c>
      <c r="U916" t="s">
        <v>8329</v>
      </c>
      <c r="V916" t="s">
        <v>8330</v>
      </c>
    </row>
    <row r="917" spans="1:22">
      <c r="A917" t="s">
        <v>8331</v>
      </c>
      <c r="B917" t="s">
        <v>8332</v>
      </c>
      <c r="C917" t="str">
        <f>PROPER(Table2[[#This Row],[product_name_old]])</f>
        <v>Prestige 1.5 Litre Kettle 1500-Watts, Red</v>
      </c>
      <c r="D917" s="14" t="s">
        <v>8257</v>
      </c>
      <c r="E917">
        <v>749</v>
      </c>
      <c r="F917" s="2">
        <v>1245</v>
      </c>
      <c r="G917" s="2" t="str">
        <f>IF(E917&lt;200,"&lt;₹200",IF(E917&lt;=500,"₹200-₹500","&gt;₹500"))</f>
        <v>&gt;₹500</v>
      </c>
      <c r="H917" s="2">
        <f>IF(I917&gt;=50%,1,0)</f>
        <v>0</v>
      </c>
      <c r="I917" s="1">
        <v>0.4</v>
      </c>
      <c r="J917" s="1">
        <f>(K917)+(M917/1000)</f>
        <v>35.683</v>
      </c>
      <c r="K917">
        <v>3.9</v>
      </c>
      <c r="L917">
        <f>IF(Table2[[#This Row],[rating_count]]&lt;1000,1,0)</f>
        <v>0</v>
      </c>
      <c r="M917" s="4">
        <v>31783</v>
      </c>
      <c r="N917" s="4">
        <f>PRODUCT(F917,M917)</f>
        <v>39569835</v>
      </c>
      <c r="O917" t="s">
        <v>8333</v>
      </c>
      <c r="P917" t="s">
        <v>8334</v>
      </c>
      <c r="Q917" t="s">
        <v>8335</v>
      </c>
      <c r="R917" t="s">
        <v>8336</v>
      </c>
      <c r="S917" t="s">
        <v>8337</v>
      </c>
      <c r="T917" t="s">
        <v>8338</v>
      </c>
      <c r="U917" t="s">
        <v>8339</v>
      </c>
      <c r="V917" t="s">
        <v>8340</v>
      </c>
    </row>
    <row r="918" spans="1:22">
      <c r="A918" t="s">
        <v>8341</v>
      </c>
      <c r="B918" t="s">
        <v>8342</v>
      </c>
      <c r="C918" t="str">
        <f>PROPER(Table2[[#This Row],[product_name_old]])</f>
        <v>Bajaj Rhx-2 800-Watt Room Heater (White)</v>
      </c>
      <c r="D918" s="14" t="s">
        <v>8268</v>
      </c>
      <c r="E918" s="2">
        <v>1399</v>
      </c>
      <c r="F918" s="2">
        <v>1549</v>
      </c>
      <c r="G918" s="2" t="str">
        <f>IF(E918&lt;200,"&lt;₹200",IF(E918&lt;=500,"₹200-₹500","&gt;₹500"))</f>
        <v>&gt;₹500</v>
      </c>
      <c r="H918" s="2">
        <f>IF(I918&gt;=50%,1,0)</f>
        <v>0</v>
      </c>
      <c r="I918" s="1">
        <v>0.1</v>
      </c>
      <c r="J918" s="1">
        <f>(K918)+(M918/1000)</f>
        <v>6.5019999999999998</v>
      </c>
      <c r="K918">
        <v>3.9</v>
      </c>
      <c r="L918">
        <f>IF(Table2[[#This Row],[rating_count]]&lt;1000,1,0)</f>
        <v>0</v>
      </c>
      <c r="M918" s="4">
        <v>2602</v>
      </c>
      <c r="N918" s="4">
        <f>PRODUCT(F918,M918)</f>
        <v>4030498</v>
      </c>
      <c r="O918" t="s">
        <v>8343</v>
      </c>
      <c r="P918" t="s">
        <v>8344</v>
      </c>
      <c r="Q918" t="s">
        <v>8345</v>
      </c>
      <c r="R918" t="s">
        <v>8346</v>
      </c>
      <c r="S918" t="s">
        <v>8347</v>
      </c>
      <c r="T918" t="s">
        <v>8348</v>
      </c>
      <c r="U918" t="s">
        <v>8349</v>
      </c>
      <c r="V918" t="s">
        <v>8350</v>
      </c>
    </row>
    <row r="919" spans="1:22">
      <c r="A919" t="s">
        <v>8351</v>
      </c>
      <c r="B919" t="s">
        <v>8352</v>
      </c>
      <c r="C919" t="str">
        <f>PROPER(Table2[[#This Row],[product_name_old]])</f>
        <v>Prestige Electric Kettle Pkoss - 1500Watts, Steel (1.5Ltr), Black</v>
      </c>
      <c r="D919" s="14" t="s">
        <v>8257</v>
      </c>
      <c r="E919">
        <v>749</v>
      </c>
      <c r="F919" s="2">
        <v>1445</v>
      </c>
      <c r="G919" s="2" t="str">
        <f>IF(E919&lt;200,"&lt;₹200",IF(E919&lt;=500,"₹200-₹500","&gt;₹500"))</f>
        <v>&gt;₹500</v>
      </c>
      <c r="H919" s="2">
        <f>IF(I919&gt;=50%,1,0)</f>
        <v>0</v>
      </c>
      <c r="I919" s="1">
        <v>0.48</v>
      </c>
      <c r="J919" s="1">
        <f>(K919)+(M919/1000)</f>
        <v>67.25</v>
      </c>
      <c r="K919">
        <v>3.9</v>
      </c>
      <c r="L919">
        <f>IF(Table2[[#This Row],[rating_count]]&lt;1000,1,0)</f>
        <v>0</v>
      </c>
      <c r="M919" s="4">
        <v>63350</v>
      </c>
      <c r="N919" s="4">
        <f>PRODUCT(F919,M919)</f>
        <v>91540750</v>
      </c>
      <c r="O919" t="s">
        <v>8353</v>
      </c>
      <c r="P919" t="s">
        <v>8354</v>
      </c>
      <c r="Q919" t="s">
        <v>8355</v>
      </c>
      <c r="R919" t="s">
        <v>8356</v>
      </c>
      <c r="S919" t="s">
        <v>8357</v>
      </c>
      <c r="T919" t="s">
        <v>8358</v>
      </c>
      <c r="U919" t="s">
        <v>8359</v>
      </c>
      <c r="V919" t="s">
        <v>8360</v>
      </c>
    </row>
    <row r="920" spans="1:22">
      <c r="A920" t="s">
        <v>8361</v>
      </c>
      <c r="B920" t="s">
        <v>8362</v>
      </c>
      <c r="C920" t="str">
        <f>PROPER(Table2[[#This Row],[product_name_old]])</f>
        <v>Pigeon By Stovekraft Cruise 1800 Watt Induction Cooktop (Black)</v>
      </c>
      <c r="D920" s="14" t="s">
        <v>8363</v>
      </c>
      <c r="E920" s="2">
        <v>1699</v>
      </c>
      <c r="F920" s="2">
        <v>3193</v>
      </c>
      <c r="G920" s="2" t="str">
        <f>IF(E920&lt;200,"&lt;₹200",IF(E920&lt;=500,"₹200-₹500","&gt;₹500"))</f>
        <v>&gt;₹500</v>
      </c>
      <c r="H920" s="2">
        <f>IF(I920&gt;=50%,1,0)</f>
        <v>0</v>
      </c>
      <c r="I920" s="1">
        <v>0.47</v>
      </c>
      <c r="J920" s="1">
        <f>(K920)+(M920/1000)</f>
        <v>57.831999999999994</v>
      </c>
      <c r="K920">
        <v>3.8</v>
      </c>
      <c r="L920">
        <f>IF(Table2[[#This Row],[rating_count]]&lt;1000,1,0)</f>
        <v>0</v>
      </c>
      <c r="M920" s="4">
        <v>54032</v>
      </c>
      <c r="N920" s="4">
        <f>PRODUCT(F920,M920)</f>
        <v>172524176</v>
      </c>
      <c r="O920" t="s">
        <v>8364</v>
      </c>
      <c r="P920" t="s">
        <v>8365</v>
      </c>
      <c r="Q920" t="s">
        <v>8366</v>
      </c>
      <c r="R920" t="s">
        <v>8367</v>
      </c>
      <c r="S920" t="s">
        <v>8368</v>
      </c>
      <c r="T920" t="s">
        <v>8369</v>
      </c>
      <c r="U920" t="s">
        <v>8370</v>
      </c>
      <c r="V920" t="s">
        <v>8371</v>
      </c>
    </row>
    <row r="921" spans="1:22">
      <c r="A921" t="s">
        <v>8372</v>
      </c>
      <c r="B921" t="s">
        <v>8373</v>
      </c>
      <c r="C921" t="str">
        <f>PROPER(Table2[[#This Row],[product_name_old]])</f>
        <v>Prestige Pkgss 1.7L 1500W Electric Kettle (Stainless Steel)</v>
      </c>
      <c r="D921" s="14" t="s">
        <v>8257</v>
      </c>
      <c r="E921" s="2">
        <v>1043</v>
      </c>
      <c r="F921" s="2">
        <v>1345</v>
      </c>
      <c r="G921" s="2" t="str">
        <f>IF(E921&lt;200,"&lt;₹200",IF(E921&lt;=500,"₹200-₹500","&gt;₹500"))</f>
        <v>&gt;₹500</v>
      </c>
      <c r="H921" s="2">
        <f>IF(I921&gt;=50%,1,0)</f>
        <v>0</v>
      </c>
      <c r="I921" s="1">
        <v>0.22</v>
      </c>
      <c r="J921" s="1">
        <f>(K921)+(M921/1000)</f>
        <v>19.391999999999999</v>
      </c>
      <c r="K921">
        <v>3.8</v>
      </c>
      <c r="L921">
        <f>IF(Table2[[#This Row],[rating_count]]&lt;1000,1,0)</f>
        <v>0</v>
      </c>
      <c r="M921" s="4">
        <v>15592</v>
      </c>
      <c r="N921" s="4">
        <f>PRODUCT(F921,M921)</f>
        <v>20971240</v>
      </c>
      <c r="O921" t="s">
        <v>8374</v>
      </c>
      <c r="P921" t="s">
        <v>8375</v>
      </c>
      <c r="Q921" t="s">
        <v>8376</v>
      </c>
      <c r="R921" t="s">
        <v>8377</v>
      </c>
      <c r="S921" t="s">
        <v>8378</v>
      </c>
      <c r="T921" t="s">
        <v>8379</v>
      </c>
      <c r="U921" t="s">
        <v>8380</v>
      </c>
      <c r="V921" t="s">
        <v>8381</v>
      </c>
    </row>
    <row r="922" spans="1:22">
      <c r="A922" t="s">
        <v>8382</v>
      </c>
      <c r="B922" t="s">
        <v>8383</v>
      </c>
      <c r="C922" t="str">
        <f>PROPER(Table2[[#This Row],[product_name_old]])</f>
        <v>Shoptoshop Electric Lint Remover, Best Lint Shaver For Clothes,Lint Remover For Woolen Clothes ,Lint Remover For Sweaters</v>
      </c>
      <c r="D922" s="14" t="s">
        <v>8290</v>
      </c>
      <c r="E922">
        <v>499</v>
      </c>
      <c r="F922">
        <v>999</v>
      </c>
      <c r="G922" s="2" t="str">
        <f>IF(E922&lt;200,"&lt;₹200",IF(E922&lt;=500,"₹200-₹500","&gt;₹500"))</f>
        <v>₹200-₹500</v>
      </c>
      <c r="H922" s="2">
        <f>IF(I922&gt;=50%,1,0)</f>
        <v>1</v>
      </c>
      <c r="I922" s="1">
        <v>0.5</v>
      </c>
      <c r="J922" s="1">
        <f>(K922)+(M922/1000)</f>
        <v>8.9589999999999996</v>
      </c>
      <c r="K922">
        <v>4.0999999999999996</v>
      </c>
      <c r="L922">
        <f>IF(Table2[[#This Row],[rating_count]]&lt;1000,1,0)</f>
        <v>0</v>
      </c>
      <c r="M922" s="4">
        <v>4859</v>
      </c>
      <c r="N922" s="4">
        <f>PRODUCT(F922,M922)</f>
        <v>4854141</v>
      </c>
      <c r="O922" t="s">
        <v>8384</v>
      </c>
      <c r="P922" t="s">
        <v>8385</v>
      </c>
      <c r="Q922" t="s">
        <v>8386</v>
      </c>
      <c r="R922" t="s">
        <v>8387</v>
      </c>
      <c r="S922" t="s">
        <v>8388</v>
      </c>
      <c r="T922" t="s">
        <v>8389</v>
      </c>
      <c r="U922" t="s">
        <v>8390</v>
      </c>
      <c r="V922" t="s">
        <v>8391</v>
      </c>
    </row>
    <row r="923" spans="1:22">
      <c r="A923" t="s">
        <v>8392</v>
      </c>
      <c r="B923" t="s">
        <v>8393</v>
      </c>
      <c r="C923" t="str">
        <f>PROPER(Table2[[#This Row],[product_name_old]])</f>
        <v>Orpat Oeh-1260 2000-Watt Fan Heater (Grey)</v>
      </c>
      <c r="D923" s="14" t="s">
        <v>8279</v>
      </c>
      <c r="E923" s="2">
        <v>1464</v>
      </c>
      <c r="F923" s="2">
        <v>1650</v>
      </c>
      <c r="G923" s="2" t="str">
        <f>IF(E923&lt;200,"&lt;₹200",IF(E923&lt;=500,"₹200-₹500","&gt;₹500"))</f>
        <v>&gt;₹500</v>
      </c>
      <c r="H923" s="2">
        <f>IF(I923&gt;=50%,1,0)</f>
        <v>0</v>
      </c>
      <c r="I923" s="1">
        <v>0.11</v>
      </c>
      <c r="J923" s="1">
        <f>(K923)+(M923/1000)</f>
        <v>18.22</v>
      </c>
      <c r="K923">
        <v>4.0999999999999996</v>
      </c>
      <c r="L923">
        <f>IF(Table2[[#This Row],[rating_count]]&lt;1000,1,0)</f>
        <v>0</v>
      </c>
      <c r="M923" s="4">
        <v>14120</v>
      </c>
      <c r="N923" s="4">
        <f>PRODUCT(F923,M923)</f>
        <v>23298000</v>
      </c>
      <c r="O923" t="s">
        <v>8394</v>
      </c>
      <c r="P923" t="s">
        <v>8395</v>
      </c>
      <c r="Q923" t="s">
        <v>8396</v>
      </c>
      <c r="R923" t="s">
        <v>8397</v>
      </c>
      <c r="S923" t="s">
        <v>8398</v>
      </c>
      <c r="T923" t="s">
        <v>8399</v>
      </c>
      <c r="U923" t="s">
        <v>8400</v>
      </c>
      <c r="V923" t="s">
        <v>8401</v>
      </c>
    </row>
    <row r="924" spans="1:22">
      <c r="A924" t="s">
        <v>8402</v>
      </c>
      <c r="B924" t="s">
        <v>8403</v>
      </c>
      <c r="C924" t="str">
        <f>PROPER(Table2[[#This Row],[product_name_old]])</f>
        <v>Pro365 Indo Mocktails/Coffee Foamer/Cappuccino/Lemonade/Milk Frother (6 Months Warranty)</v>
      </c>
      <c r="D924" s="14" t="s">
        <v>8404</v>
      </c>
      <c r="E924">
        <v>249</v>
      </c>
      <c r="F924">
        <v>499</v>
      </c>
      <c r="G924" s="2" t="str">
        <f>IF(E924&lt;200,"&lt;₹200",IF(E924&lt;=500,"₹200-₹500","&gt;₹500"))</f>
        <v>₹200-₹500</v>
      </c>
      <c r="H924" s="2">
        <f>IF(I924&gt;=50%,1,0)</f>
        <v>1</v>
      </c>
      <c r="I924" s="1">
        <v>0.5</v>
      </c>
      <c r="J924" s="1">
        <f>(K924)+(M924/1000)</f>
        <v>11.727</v>
      </c>
      <c r="K924">
        <v>3.3</v>
      </c>
      <c r="L924">
        <f>IF(Table2[[#This Row],[rating_count]]&lt;1000,1,0)</f>
        <v>0</v>
      </c>
      <c r="M924" s="4">
        <v>8427</v>
      </c>
      <c r="N924" s="4">
        <f>PRODUCT(F924,M924)</f>
        <v>4205073</v>
      </c>
      <c r="O924" t="s">
        <v>8405</v>
      </c>
      <c r="P924" t="s">
        <v>8406</v>
      </c>
      <c r="Q924" t="s">
        <v>8407</v>
      </c>
      <c r="R924" t="s">
        <v>8408</v>
      </c>
      <c r="S924" t="s">
        <v>8409</v>
      </c>
      <c r="T924" t="s">
        <v>8410</v>
      </c>
      <c r="U924" t="s">
        <v>8411</v>
      </c>
      <c r="V924" t="s">
        <v>8412</v>
      </c>
    </row>
    <row r="925" spans="1:22">
      <c r="A925" t="s">
        <v>8413</v>
      </c>
      <c r="B925" t="s">
        <v>8414</v>
      </c>
      <c r="C925" t="str">
        <f>PROPER(Table2[[#This Row],[product_name_old]])</f>
        <v>Bajaj Dx-6 1000W Dry Iron With Advance Soleplate And Anti-Bacterial German Coating Technology, White</v>
      </c>
      <c r="D925" s="14" t="s">
        <v>8415</v>
      </c>
      <c r="E925">
        <v>625</v>
      </c>
      <c r="F925" s="2">
        <v>1400</v>
      </c>
      <c r="G925" s="2" t="str">
        <f>IF(E925&lt;200,"&lt;₹200",IF(E925&lt;=500,"₹200-₹500","&gt;₹500"))</f>
        <v>&gt;₹500</v>
      </c>
      <c r="H925" s="2">
        <f>IF(I925&gt;=50%,1,0)</f>
        <v>1</v>
      </c>
      <c r="I925" s="1">
        <v>0.55000000000000004</v>
      </c>
      <c r="J925" s="1">
        <f>(K925)+(M925/1000)</f>
        <v>27.515999999999998</v>
      </c>
      <c r="K925">
        <v>4.2</v>
      </c>
      <c r="L925">
        <f>IF(Table2[[#This Row],[rating_count]]&lt;1000,1,0)</f>
        <v>0</v>
      </c>
      <c r="M925" s="4">
        <v>23316</v>
      </c>
      <c r="N925" s="4">
        <f>PRODUCT(F925,M925)</f>
        <v>32642400</v>
      </c>
      <c r="O925" t="s">
        <v>8416</v>
      </c>
      <c r="P925" t="s">
        <v>8417</v>
      </c>
      <c r="Q925" t="s">
        <v>8418</v>
      </c>
      <c r="R925" t="s">
        <v>8419</v>
      </c>
      <c r="S925" t="s">
        <v>8420</v>
      </c>
      <c r="T925" t="s">
        <v>8421</v>
      </c>
      <c r="U925" t="s">
        <v>8422</v>
      </c>
      <c r="V925" t="s">
        <v>8423</v>
      </c>
    </row>
    <row r="926" spans="1:22">
      <c r="A926" t="s">
        <v>8424</v>
      </c>
      <c r="B926" t="s">
        <v>8425</v>
      </c>
      <c r="C926" t="str">
        <f>PROPER(Table2[[#This Row],[product_name_old]])</f>
        <v>Croma 500W Mixer Grinder With 3 Stainless Steel Leak-Proof Jars, 3 Speed &amp; Pulse Function, 2 Years Warranty (Crak4184, White &amp; Purple)</v>
      </c>
      <c r="D926" s="14" t="s">
        <v>8426</v>
      </c>
      <c r="E926" s="2">
        <v>1290</v>
      </c>
      <c r="F926" s="2">
        <v>2500</v>
      </c>
      <c r="G926" s="2" t="str">
        <f>IF(E926&lt;200,"&lt;₹200",IF(E926&lt;=500,"₹200-₹500","&gt;₹500"))</f>
        <v>&gt;₹500</v>
      </c>
      <c r="H926" s="2">
        <f>IF(I926&gt;=50%,1,0)</f>
        <v>0</v>
      </c>
      <c r="I926" s="1">
        <v>0.48</v>
      </c>
      <c r="J926" s="1">
        <f>(K926)+(M926/1000)</f>
        <v>10.530000000000001</v>
      </c>
      <c r="K926">
        <v>4</v>
      </c>
      <c r="L926">
        <f>IF(Table2[[#This Row],[rating_count]]&lt;1000,1,0)</f>
        <v>0</v>
      </c>
      <c r="M926" s="4">
        <v>6530</v>
      </c>
      <c r="N926" s="4">
        <f>PRODUCT(F926,M926)</f>
        <v>16325000</v>
      </c>
      <c r="O926" t="s">
        <v>8427</v>
      </c>
      <c r="P926" t="s">
        <v>8428</v>
      </c>
      <c r="Q926" t="s">
        <v>8429</v>
      </c>
      <c r="R926" t="s">
        <v>8430</v>
      </c>
      <c r="S926" t="s">
        <v>8431</v>
      </c>
      <c r="T926" t="s">
        <v>8432</v>
      </c>
      <c r="U926" t="s">
        <v>8433</v>
      </c>
      <c r="V926" t="s">
        <v>8434</v>
      </c>
    </row>
    <row r="927" spans="1:22">
      <c r="A927" t="s">
        <v>8435</v>
      </c>
      <c r="B927" t="s">
        <v>8436</v>
      </c>
      <c r="C927" t="str">
        <f>PROPER(Table2[[#This Row],[product_name_old]])</f>
        <v>Havells Instanio 3-Litre Instant Geyser (White/Blue)</v>
      </c>
      <c r="D927" s="14" t="s">
        <v>8437</v>
      </c>
      <c r="E927" s="2">
        <v>3600</v>
      </c>
      <c r="F927" s="2">
        <v>6190</v>
      </c>
      <c r="G927" s="2" t="str">
        <f>IF(E927&lt;200,"&lt;₹200",IF(E927&lt;=500,"₹200-₹500","&gt;₹500"))</f>
        <v>&gt;₹500</v>
      </c>
      <c r="H927" s="2">
        <f>IF(I927&gt;=50%,1,0)</f>
        <v>0</v>
      </c>
      <c r="I927" s="1">
        <v>0.42</v>
      </c>
      <c r="J927" s="1">
        <f>(K927)+(M927/1000)</f>
        <v>16.224</v>
      </c>
      <c r="K927">
        <v>4.3</v>
      </c>
      <c r="L927">
        <f>IF(Table2[[#This Row],[rating_count]]&lt;1000,1,0)</f>
        <v>0</v>
      </c>
      <c r="M927" s="4">
        <v>11924</v>
      </c>
      <c r="N927" s="4">
        <f>PRODUCT(F927,M927)</f>
        <v>73809560</v>
      </c>
      <c r="O927" t="s">
        <v>8438</v>
      </c>
      <c r="P927" t="s">
        <v>8439</v>
      </c>
      <c r="Q927" t="s">
        <v>8440</v>
      </c>
      <c r="R927" t="s">
        <v>8441</v>
      </c>
      <c r="S927" t="s">
        <v>8442</v>
      </c>
      <c r="T927" t="s">
        <v>8443</v>
      </c>
      <c r="U927" t="s">
        <v>8444</v>
      </c>
      <c r="V927" t="s">
        <v>8445</v>
      </c>
    </row>
    <row r="928" spans="1:22">
      <c r="A928" t="s">
        <v>8446</v>
      </c>
      <c r="B928" t="s">
        <v>8447</v>
      </c>
      <c r="C928" t="str">
        <f>PROPER(Table2[[#This Row],[product_name_old]])</f>
        <v>Morphy Richards Ofr Room Heater, 09 Fin 2000 Watts Oil Filled Room Heater , Isi Approved (Ofr 9 Grey)</v>
      </c>
      <c r="D928" s="14" t="s">
        <v>8448</v>
      </c>
      <c r="E928" s="2">
        <v>6549</v>
      </c>
      <c r="F928" s="2">
        <v>13999</v>
      </c>
      <c r="G928" s="2" t="str">
        <f>IF(E928&lt;200,"&lt;₹200",IF(E928&lt;=500,"₹200-₹500","&gt;₹500"))</f>
        <v>&gt;₹500</v>
      </c>
      <c r="H928" s="2">
        <f>IF(I928&gt;=50%,1,0)</f>
        <v>1</v>
      </c>
      <c r="I928" s="1">
        <v>0.53</v>
      </c>
      <c r="J928" s="1">
        <f>(K928)+(M928/1000)</f>
        <v>6.9610000000000003</v>
      </c>
      <c r="K928">
        <v>4</v>
      </c>
      <c r="L928">
        <f>IF(Table2[[#This Row],[rating_count]]&lt;1000,1,0)</f>
        <v>0</v>
      </c>
      <c r="M928" s="4">
        <v>2961</v>
      </c>
      <c r="N928" s="4">
        <f>PRODUCT(F928,M928)</f>
        <v>41451039</v>
      </c>
      <c r="O928" t="s">
        <v>8449</v>
      </c>
      <c r="P928" t="s">
        <v>8450</v>
      </c>
      <c r="Q928" t="s">
        <v>8451</v>
      </c>
      <c r="R928" t="s">
        <v>8452</v>
      </c>
      <c r="S928" t="s">
        <v>8453</v>
      </c>
      <c r="T928" t="s">
        <v>8454</v>
      </c>
      <c r="U928" t="s">
        <v>8455</v>
      </c>
      <c r="V928" t="s">
        <v>8456</v>
      </c>
    </row>
    <row r="929" spans="1:22">
      <c r="A929" t="s">
        <v>8457</v>
      </c>
      <c r="B929" t="s">
        <v>8458</v>
      </c>
      <c r="C929" t="str">
        <f>PROPER(Table2[[#This Row],[product_name_old]])</f>
        <v>Havells Aqua Plus 1.2 Litre Double Wall Kettle / 304 Stainless Steel Inner Body / Cool Touch Outer Body / Wider Mouth/ 2 Year Warranty (Black, 1500 Watt)</v>
      </c>
      <c r="D929" s="14" t="s">
        <v>8257</v>
      </c>
      <c r="E929" s="2">
        <v>1625</v>
      </c>
      <c r="F929" s="2">
        <v>2995</v>
      </c>
      <c r="G929" s="2" t="str">
        <f>IF(E929&lt;200,"&lt;₹200",IF(E929&lt;=500,"₹200-₹500","&gt;₹500"))</f>
        <v>&gt;₹500</v>
      </c>
      <c r="H929" s="2">
        <f>IF(I929&gt;=50%,1,0)</f>
        <v>0</v>
      </c>
      <c r="I929" s="1">
        <v>0.46</v>
      </c>
      <c r="J929" s="1">
        <f>(K929)+(M929/1000)</f>
        <v>27.984000000000002</v>
      </c>
      <c r="K929">
        <v>4.5</v>
      </c>
      <c r="L929">
        <f>IF(Table2[[#This Row],[rating_count]]&lt;1000,1,0)</f>
        <v>0</v>
      </c>
      <c r="M929" s="4">
        <v>23484</v>
      </c>
      <c r="N929" s="4">
        <f>PRODUCT(F929,M929)</f>
        <v>70334580</v>
      </c>
      <c r="O929" t="s">
        <v>8459</v>
      </c>
      <c r="P929" t="s">
        <v>8460</v>
      </c>
      <c r="Q929" t="s">
        <v>8461</v>
      </c>
      <c r="R929" t="s">
        <v>8462</v>
      </c>
      <c r="S929" t="s">
        <v>8463</v>
      </c>
      <c r="T929" t="s">
        <v>8464</v>
      </c>
      <c r="U929" t="s">
        <v>8465</v>
      </c>
      <c r="V929" t="s">
        <v>8466</v>
      </c>
    </row>
    <row r="930" spans="1:22">
      <c r="A930" t="s">
        <v>8467</v>
      </c>
      <c r="B930" t="s">
        <v>8468</v>
      </c>
      <c r="C930" t="str">
        <f>PROPER(Table2[[#This Row],[product_name_old]])</f>
        <v>Bajaj Splendora 3 Litre 3Kw Iwh Instant Water Heater (Geyser), White</v>
      </c>
      <c r="D930" s="14" t="s">
        <v>8437</v>
      </c>
      <c r="E930" s="2">
        <v>2599</v>
      </c>
      <c r="F930" s="2">
        <v>5890</v>
      </c>
      <c r="G930" s="2" t="str">
        <f>IF(E930&lt;200,"&lt;₹200",IF(E930&lt;=500,"₹200-₹500","&gt;₹500"))</f>
        <v>&gt;₹500</v>
      </c>
      <c r="H930" s="2">
        <f>IF(I930&gt;=50%,1,0)</f>
        <v>1</v>
      </c>
      <c r="I930" s="1">
        <v>0.56000000000000005</v>
      </c>
      <c r="J930" s="1">
        <f>(K930)+(M930/1000)</f>
        <v>25.883000000000003</v>
      </c>
      <c r="K930">
        <v>4.0999999999999996</v>
      </c>
      <c r="L930">
        <f>IF(Table2[[#This Row],[rating_count]]&lt;1000,1,0)</f>
        <v>0</v>
      </c>
      <c r="M930" s="4">
        <v>21783</v>
      </c>
      <c r="N930" s="4">
        <f>PRODUCT(F930,M930)</f>
        <v>128301870</v>
      </c>
      <c r="O930" t="s">
        <v>8469</v>
      </c>
      <c r="P930" t="s">
        <v>8470</v>
      </c>
      <c r="Q930" t="s">
        <v>8471</v>
      </c>
      <c r="R930" t="s">
        <v>8472</v>
      </c>
      <c r="S930" t="s">
        <v>8473</v>
      </c>
      <c r="T930" t="s">
        <v>12766</v>
      </c>
      <c r="U930" t="s">
        <v>8474</v>
      </c>
      <c r="V930" t="s">
        <v>8475</v>
      </c>
    </row>
    <row r="931" spans="1:22">
      <c r="A931" t="s">
        <v>8476</v>
      </c>
      <c r="B931" t="s">
        <v>8477</v>
      </c>
      <c r="C931" t="str">
        <f>PROPER(Table2[[#This Row],[product_name_old]])</f>
        <v>Kent 16052 Elegant Electric Glass Kettle 1.8L 2000 W | Blue Led Illumination | Borosilicate Glass Body | Boil Drying Protection | Used As Boiler | Milk | Tea | Water &amp; Soup | 1 Year Warranty</v>
      </c>
      <c r="D931" s="14" t="s">
        <v>8478</v>
      </c>
      <c r="E931" s="2">
        <v>1199</v>
      </c>
      <c r="F931" s="2">
        <v>2000</v>
      </c>
      <c r="G931" s="2" t="str">
        <f>IF(E931&lt;200,"&lt;₹200",IF(E931&lt;=500,"₹200-₹500","&gt;₹500"))</f>
        <v>&gt;₹500</v>
      </c>
      <c r="H931" s="2">
        <f>IF(I931&gt;=50%,1,0)</f>
        <v>0</v>
      </c>
      <c r="I931" s="1">
        <v>0.4</v>
      </c>
      <c r="J931" s="1">
        <f>(K931)+(M931/1000)</f>
        <v>18.03</v>
      </c>
      <c r="K931">
        <v>4</v>
      </c>
      <c r="L931">
        <f>IF(Table2[[#This Row],[rating_count]]&lt;1000,1,0)</f>
        <v>0</v>
      </c>
      <c r="M931" s="4">
        <v>14030</v>
      </c>
      <c r="N931" s="4">
        <f>PRODUCT(F931,M931)</f>
        <v>28060000</v>
      </c>
      <c r="O931" t="s">
        <v>8479</v>
      </c>
      <c r="P931" t="s">
        <v>8480</v>
      </c>
      <c r="Q931" t="s">
        <v>8481</v>
      </c>
      <c r="R931" t="s">
        <v>8482</v>
      </c>
      <c r="S931" t="s">
        <v>8483</v>
      </c>
      <c r="T931" t="s">
        <v>8484</v>
      </c>
      <c r="U931" t="s">
        <v>8485</v>
      </c>
      <c r="V931" t="s">
        <v>8486</v>
      </c>
    </row>
    <row r="932" spans="1:22">
      <c r="A932" t="s">
        <v>8487</v>
      </c>
      <c r="B932" t="s">
        <v>8488</v>
      </c>
      <c r="C932" t="str">
        <f>PROPER(Table2[[#This Row],[product_name_old]])</f>
        <v>Bajaj New Shakti Neo 15L Vertical Storage Water Heater (Geyser 15 Litres) 4 Star Bee Rated Heater For Water Heating With Titanium Armour, Swirl Flow Technology, Glasslined Tank (White), 1 Yr Warranty</v>
      </c>
      <c r="D932" s="14" t="s">
        <v>8489</v>
      </c>
      <c r="E932" s="2">
        <v>5499</v>
      </c>
      <c r="F932" s="2">
        <v>13150</v>
      </c>
      <c r="G932" s="2" t="str">
        <f>IF(E932&lt;200,"&lt;₹200",IF(E932&lt;=500,"₹200-₹500","&gt;₹500"))</f>
        <v>&gt;₹500</v>
      </c>
      <c r="H932" s="2">
        <f>IF(I932&gt;=50%,1,0)</f>
        <v>1</v>
      </c>
      <c r="I932" s="1">
        <v>0.57999999999999996</v>
      </c>
      <c r="J932" s="1">
        <f>(K932)+(M932/1000)</f>
        <v>10.597999999999999</v>
      </c>
      <c r="K932">
        <v>4.2</v>
      </c>
      <c r="L932">
        <f>IF(Table2[[#This Row],[rating_count]]&lt;1000,1,0)</f>
        <v>0</v>
      </c>
      <c r="M932" s="4">
        <v>6398</v>
      </c>
      <c r="N932" s="4">
        <f>PRODUCT(F932,M932)</f>
        <v>84133700</v>
      </c>
      <c r="O932" t="s">
        <v>8490</v>
      </c>
      <c r="P932" t="s">
        <v>8491</v>
      </c>
      <c r="Q932" t="s">
        <v>8492</v>
      </c>
      <c r="R932" t="s">
        <v>8493</v>
      </c>
      <c r="S932" t="s">
        <v>8494</v>
      </c>
      <c r="T932" t="s">
        <v>8495</v>
      </c>
      <c r="U932" t="s">
        <v>8496</v>
      </c>
      <c r="V932" t="s">
        <v>8497</v>
      </c>
    </row>
    <row r="933" spans="1:22">
      <c r="A933" t="s">
        <v>8498</v>
      </c>
      <c r="B933" t="s">
        <v>8499</v>
      </c>
      <c r="C933" t="str">
        <f>PROPER(Table2[[#This Row],[product_name_old]])</f>
        <v>Lifelong Llmg23 Power Pro 500-Watt Mixer Grinder With 3 Jars (Liquidizing, Wet Grinding And Chutney Jar), Stainless Steel Blades, 1 Year Warranty (Black)</v>
      </c>
      <c r="D933" s="14" t="s">
        <v>8426</v>
      </c>
      <c r="E933" s="2">
        <v>1299</v>
      </c>
      <c r="F933" s="2">
        <v>3500</v>
      </c>
      <c r="G933" s="2" t="str">
        <f>IF(E933&lt;200,"&lt;₹200",IF(E933&lt;=500,"₹200-₹500","&gt;₹500"))</f>
        <v>&gt;₹500</v>
      </c>
      <c r="H933" s="2">
        <f>IF(I933&gt;=50%,1,0)</f>
        <v>1</v>
      </c>
      <c r="I933" s="1">
        <v>0.63</v>
      </c>
      <c r="J933" s="1">
        <f>(K933)+(M933/1000)</f>
        <v>47.849999999999994</v>
      </c>
      <c r="K933">
        <v>3.8</v>
      </c>
      <c r="L933">
        <f>IF(Table2[[#This Row],[rating_count]]&lt;1000,1,0)</f>
        <v>0</v>
      </c>
      <c r="M933" s="4">
        <v>44050</v>
      </c>
      <c r="N933" s="4">
        <f>PRODUCT(F933,M933)</f>
        <v>154175000</v>
      </c>
      <c r="O933" t="s">
        <v>8500</v>
      </c>
      <c r="P933" t="s">
        <v>8501</v>
      </c>
      <c r="Q933" t="s">
        <v>8502</v>
      </c>
      <c r="R933" t="s">
        <v>8503</v>
      </c>
      <c r="S933" t="s">
        <v>8504</v>
      </c>
      <c r="T933" t="s">
        <v>8505</v>
      </c>
      <c r="U933" t="s">
        <v>8506</v>
      </c>
      <c r="V933" t="s">
        <v>8507</v>
      </c>
    </row>
    <row r="934" spans="1:22">
      <c r="A934" t="s">
        <v>8508</v>
      </c>
      <c r="B934" t="s">
        <v>8509</v>
      </c>
      <c r="C934" t="str">
        <f>PROPER(Table2[[#This Row],[product_name_old]])</f>
        <v>Bajaj Majesty Dx-11 1000W Dry Iron With Advance Soleplate And Anti-Bacterial German Coating Technology, White And Blue</v>
      </c>
      <c r="D934" s="14" t="s">
        <v>8415</v>
      </c>
      <c r="E934">
        <v>599</v>
      </c>
      <c r="F934">
        <v>785</v>
      </c>
      <c r="G934" s="2" t="str">
        <f>IF(E934&lt;200,"&lt;₹200",IF(E934&lt;=500,"₹200-₹500","&gt;₹500"))</f>
        <v>&gt;₹500</v>
      </c>
      <c r="H934" s="2">
        <f>IF(I934&gt;=50%,1,0)</f>
        <v>0</v>
      </c>
      <c r="I934" s="1">
        <v>0.24</v>
      </c>
      <c r="J934" s="1">
        <f>(K934)+(M934/1000)</f>
        <v>28.446999999999999</v>
      </c>
      <c r="K934">
        <v>4.2</v>
      </c>
      <c r="L934">
        <f>IF(Table2[[#This Row],[rating_count]]&lt;1000,1,0)</f>
        <v>0</v>
      </c>
      <c r="M934" s="4">
        <v>24247</v>
      </c>
      <c r="N934" s="4">
        <f>PRODUCT(F934,M934)</f>
        <v>19033895</v>
      </c>
      <c r="O934" t="s">
        <v>8510</v>
      </c>
      <c r="P934" t="s">
        <v>8511</v>
      </c>
      <c r="Q934" t="s">
        <v>8512</v>
      </c>
      <c r="R934" t="s">
        <v>8513</v>
      </c>
      <c r="S934" t="s">
        <v>8514</v>
      </c>
      <c r="T934" t="s">
        <v>8515</v>
      </c>
      <c r="U934" t="s">
        <v>8516</v>
      </c>
      <c r="V934" t="s">
        <v>8517</v>
      </c>
    </row>
    <row r="935" spans="1:22">
      <c r="A935" t="s">
        <v>8518</v>
      </c>
      <c r="B935" t="s">
        <v>8519</v>
      </c>
      <c r="C935" t="str">
        <f>PROPER(Table2[[#This Row],[product_name_old]])</f>
        <v>Bajaj Rex 500W Mixer Grinder With Nutri-Pro Feature, 3 Jars, White</v>
      </c>
      <c r="D935" s="14" t="s">
        <v>8426</v>
      </c>
      <c r="E935" s="2">
        <v>1999</v>
      </c>
      <c r="F935" s="2">
        <v>3210</v>
      </c>
      <c r="G935" s="2" t="str">
        <f>IF(E935&lt;200,"&lt;₹200",IF(E935&lt;=500,"₹200-₹500","&gt;₹500"))</f>
        <v>&gt;₹500</v>
      </c>
      <c r="H935" s="2">
        <f>IF(I935&gt;=50%,1,0)</f>
        <v>0</v>
      </c>
      <c r="I935" s="1">
        <v>0.38</v>
      </c>
      <c r="J935" s="1">
        <f>(K935)+(M935/1000)</f>
        <v>45.548999999999999</v>
      </c>
      <c r="K935">
        <v>4.2</v>
      </c>
      <c r="L935">
        <f>IF(Table2[[#This Row],[rating_count]]&lt;1000,1,0)</f>
        <v>0</v>
      </c>
      <c r="M935" s="4">
        <v>41349</v>
      </c>
      <c r="N935" s="4">
        <f>PRODUCT(F935,M935)</f>
        <v>132730290</v>
      </c>
      <c r="O935" t="s">
        <v>8520</v>
      </c>
      <c r="P935" t="s">
        <v>8521</v>
      </c>
      <c r="Q935" t="s">
        <v>8522</v>
      </c>
      <c r="R935" t="s">
        <v>8523</v>
      </c>
      <c r="S935" t="s">
        <v>8524</v>
      </c>
      <c r="T935" t="s">
        <v>8525</v>
      </c>
      <c r="U935" t="s">
        <v>8526</v>
      </c>
      <c r="V935" t="s">
        <v>8527</v>
      </c>
    </row>
    <row r="936" spans="1:22">
      <c r="A936" t="s">
        <v>8528</v>
      </c>
      <c r="B936" t="s">
        <v>8529</v>
      </c>
      <c r="C936" t="str">
        <f>PROPER(Table2[[#This Row],[product_name_old]])</f>
        <v>Lifelong Llek15 Electric Kettle 1.5L With Stainless Steel Body, Easy And Fast Boiling Of Water For Instant Noodles, Soup, Tea Etc. (1 Year Warranty, Silver)</v>
      </c>
      <c r="D936" s="14" t="s">
        <v>8478</v>
      </c>
      <c r="E936">
        <v>549</v>
      </c>
      <c r="F936" s="2">
        <v>1000</v>
      </c>
      <c r="G936" s="2" t="str">
        <f>IF(E936&lt;200,"&lt;₹200",IF(E936&lt;=500,"₹200-₹500","&gt;₹500"))</f>
        <v>&gt;₹500</v>
      </c>
      <c r="H936" s="2">
        <f>IF(I936&gt;=50%,1,0)</f>
        <v>0</v>
      </c>
      <c r="I936" s="1">
        <v>0.45</v>
      </c>
      <c r="J936" s="1">
        <f>(K936)+(M936/1000)</f>
        <v>4.6740000000000004</v>
      </c>
      <c r="K936">
        <v>3.6</v>
      </c>
      <c r="L936">
        <f>IF(Table2[[#This Row],[rating_count]]&lt;1000,1,0)</f>
        <v>0</v>
      </c>
      <c r="M936" s="4">
        <v>1074</v>
      </c>
      <c r="N936" s="4">
        <f>PRODUCT(F936,M936)</f>
        <v>1074000</v>
      </c>
      <c r="O936" t="s">
        <v>8530</v>
      </c>
      <c r="P936" t="s">
        <v>8531</v>
      </c>
      <c r="Q936" t="s">
        <v>8532</v>
      </c>
      <c r="R936" t="s">
        <v>8533</v>
      </c>
      <c r="S936" t="s">
        <v>8534</v>
      </c>
      <c r="T936" t="s">
        <v>8535</v>
      </c>
      <c r="U936" t="s">
        <v>8536</v>
      </c>
      <c r="V936" t="s">
        <v>8537</v>
      </c>
    </row>
    <row r="937" spans="1:22">
      <c r="A937" t="s">
        <v>8538</v>
      </c>
      <c r="B937" t="s">
        <v>8539</v>
      </c>
      <c r="C937" t="str">
        <f>PROPER(Table2[[#This Row],[product_name_old]])</f>
        <v>Lifelong Llqh922 Regalia 800 W (Isi Certified) Quartz Room Heater With 2 Power Settings, Overheating Protection, 2 Rod Heater (1 Year Warranty, White)</v>
      </c>
      <c r="D937" s="14" t="s">
        <v>8268</v>
      </c>
      <c r="E937">
        <v>999</v>
      </c>
      <c r="F937" s="2">
        <v>2000</v>
      </c>
      <c r="G937" s="2" t="str">
        <f>IF(E937&lt;200,"&lt;₹200",IF(E937&lt;=500,"₹200-₹500","&gt;₹500"))</f>
        <v>&gt;₹500</v>
      </c>
      <c r="H937" s="2">
        <f>IF(I937&gt;=50%,1,0)</f>
        <v>1</v>
      </c>
      <c r="I937" s="1">
        <v>0.5</v>
      </c>
      <c r="J937" s="1">
        <f>(K937)+(M937/1000)</f>
        <v>4.9630000000000001</v>
      </c>
      <c r="K937">
        <v>3.8</v>
      </c>
      <c r="L937">
        <f>IF(Table2[[#This Row],[rating_count]]&lt;1000,1,0)</f>
        <v>0</v>
      </c>
      <c r="M937" s="4">
        <v>1163</v>
      </c>
      <c r="N937" s="4">
        <f>PRODUCT(F937,M937)</f>
        <v>2326000</v>
      </c>
      <c r="O937" t="s">
        <v>8540</v>
      </c>
      <c r="P937" t="s">
        <v>8541</v>
      </c>
      <c r="Q937" t="s">
        <v>8542</v>
      </c>
      <c r="R937" t="s">
        <v>8543</v>
      </c>
      <c r="S937" t="s">
        <v>8544</v>
      </c>
      <c r="T937" t="s">
        <v>8545</v>
      </c>
      <c r="U937" t="s">
        <v>8546</v>
      </c>
      <c r="V937" t="s">
        <v>8547</v>
      </c>
    </row>
    <row r="938" spans="1:22">
      <c r="A938" t="s">
        <v>8548</v>
      </c>
      <c r="B938" t="s">
        <v>8549</v>
      </c>
      <c r="C938" t="str">
        <f>PROPER(Table2[[#This Row],[product_name_old]])</f>
        <v>R B Nova Lint/Fabric Shaver For Cloths, Lint Remover For Woolen Sweaters, Blankets, Jackets/Burr Remover Pill Remover From Carpets, Pack Of 1</v>
      </c>
      <c r="D938" s="14" t="s">
        <v>8290</v>
      </c>
      <c r="E938">
        <v>398</v>
      </c>
      <c r="F938" s="2">
        <v>1999</v>
      </c>
      <c r="G938" s="2" t="str">
        <f>IF(E938&lt;200,"&lt;₹200",IF(E938&lt;=500,"₹200-₹500","&gt;₹500"))</f>
        <v>₹200-₹500</v>
      </c>
      <c r="H938" s="2">
        <f>IF(I938&gt;=50%,1,0)</f>
        <v>1</v>
      </c>
      <c r="I938" s="1">
        <v>0.8</v>
      </c>
      <c r="J938" s="1">
        <f>(K938)+(M938/1000)</f>
        <v>4.3569999999999993</v>
      </c>
      <c r="K938">
        <v>4.0999999999999996</v>
      </c>
      <c r="L938">
        <f>IF(Table2[[#This Row],[rating_count]]&lt;1000,1,0)</f>
        <v>1</v>
      </c>
      <c r="M938" s="4">
        <v>257</v>
      </c>
      <c r="N938" s="4">
        <f>PRODUCT(F938,M938)</f>
        <v>513743</v>
      </c>
      <c r="O938" t="s">
        <v>8550</v>
      </c>
      <c r="P938" t="s">
        <v>8551</v>
      </c>
      <c r="Q938" t="s">
        <v>8552</v>
      </c>
      <c r="R938" t="s">
        <v>8553</v>
      </c>
      <c r="S938" t="s">
        <v>8554</v>
      </c>
      <c r="T938" t="s">
        <v>8555</v>
      </c>
      <c r="U938" t="s">
        <v>8556</v>
      </c>
      <c r="V938" t="s">
        <v>8557</v>
      </c>
    </row>
    <row r="939" spans="1:22">
      <c r="A939" t="s">
        <v>8558</v>
      </c>
      <c r="B939" t="s">
        <v>8559</v>
      </c>
      <c r="C939" t="str">
        <f>PROPER(Table2[[#This Row],[product_name_old]])</f>
        <v>Bajaj Immersion Rod Water Heater 1500 Watts, Silver</v>
      </c>
      <c r="D939" s="14" t="s">
        <v>8560</v>
      </c>
      <c r="E939">
        <v>539</v>
      </c>
      <c r="F939">
        <v>720</v>
      </c>
      <c r="G939" s="2" t="str">
        <f>IF(E939&lt;200,"&lt;₹200",IF(E939&lt;=500,"₹200-₹500","&gt;₹500"))</f>
        <v>&gt;₹500</v>
      </c>
      <c r="H939" s="2">
        <f>IF(I939&gt;=50%,1,0)</f>
        <v>0</v>
      </c>
      <c r="I939" s="1">
        <v>0.25</v>
      </c>
      <c r="J939" s="1">
        <f>(K939)+(M939/1000)</f>
        <v>40.117000000000004</v>
      </c>
      <c r="K939">
        <v>4.0999999999999996</v>
      </c>
      <c r="L939">
        <f>IF(Table2[[#This Row],[rating_count]]&lt;1000,1,0)</f>
        <v>0</v>
      </c>
      <c r="M939" s="4">
        <v>36017</v>
      </c>
      <c r="N939" s="4">
        <f>PRODUCT(F939,M939)</f>
        <v>25932240</v>
      </c>
      <c r="O939" t="s">
        <v>8561</v>
      </c>
      <c r="P939" t="s">
        <v>8562</v>
      </c>
      <c r="Q939" t="s">
        <v>8563</v>
      </c>
      <c r="R939" t="s">
        <v>8564</v>
      </c>
      <c r="S939" t="s">
        <v>8565</v>
      </c>
      <c r="T939" t="s">
        <v>8566</v>
      </c>
      <c r="U939" t="s">
        <v>8567</v>
      </c>
      <c r="V939" t="s">
        <v>8568</v>
      </c>
    </row>
    <row r="940" spans="1:22">
      <c r="A940" t="s">
        <v>8569</v>
      </c>
      <c r="B940" t="s">
        <v>8570</v>
      </c>
      <c r="C940" t="str">
        <f>PROPER(Table2[[#This Row],[product_name_old]])</f>
        <v>Inalsa Electric Kettle 1.5 Litre With Stainless Steel Body - Absa|Auto Shut Off &amp; Boil Dry Protection Safety Features| Cordless Base &amp; Cord Winder|Hot Water Kettle |Water Heater Jug</v>
      </c>
      <c r="D940" s="14" t="s">
        <v>8257</v>
      </c>
      <c r="E940">
        <v>699</v>
      </c>
      <c r="F940" s="2">
        <v>1595</v>
      </c>
      <c r="G940" s="2" t="str">
        <f>IF(E940&lt;200,"&lt;₹200",IF(E940&lt;=500,"₹200-₹500","&gt;₹500"))</f>
        <v>&gt;₹500</v>
      </c>
      <c r="H940" s="2">
        <f>IF(I940&gt;=50%,1,0)</f>
        <v>1</v>
      </c>
      <c r="I940" s="1">
        <v>0.56000000000000005</v>
      </c>
      <c r="J940" s="1">
        <f>(K940)+(M940/1000)</f>
        <v>12.19</v>
      </c>
      <c r="K940">
        <v>4.0999999999999996</v>
      </c>
      <c r="L940">
        <f>IF(Table2[[#This Row],[rating_count]]&lt;1000,1,0)</f>
        <v>0</v>
      </c>
      <c r="M940" s="4">
        <v>8090</v>
      </c>
      <c r="N940" s="4">
        <f>PRODUCT(F940,M940)</f>
        <v>12903550</v>
      </c>
      <c r="O940" t="s">
        <v>8571</v>
      </c>
      <c r="P940" t="s">
        <v>8572</v>
      </c>
      <c r="Q940" t="s">
        <v>8573</v>
      </c>
      <c r="R940" t="s">
        <v>8574</v>
      </c>
      <c r="S940" t="s">
        <v>8575</v>
      </c>
      <c r="T940" t="s">
        <v>8576</v>
      </c>
      <c r="U940" t="s">
        <v>8577</v>
      </c>
      <c r="V940" t="s">
        <v>8578</v>
      </c>
    </row>
    <row r="941" spans="1:22">
      <c r="A941" t="s">
        <v>8579</v>
      </c>
      <c r="B941" t="s">
        <v>8580</v>
      </c>
      <c r="C941" t="str">
        <f>PROPER(Table2[[#This Row],[product_name_old]])</f>
        <v>Prestige Pic 20 1600 Watt Induction Cooktop With Push Button (Black)</v>
      </c>
      <c r="D941" s="14" t="s">
        <v>8363</v>
      </c>
      <c r="E941" s="2">
        <v>2148</v>
      </c>
      <c r="F941" s="2">
        <v>3645</v>
      </c>
      <c r="G941" s="2" t="str">
        <f>IF(E941&lt;200,"&lt;₹200",IF(E941&lt;=500,"₹200-₹500","&gt;₹500"))</f>
        <v>&gt;₹500</v>
      </c>
      <c r="H941" s="2">
        <f>IF(I941&gt;=50%,1,0)</f>
        <v>0</v>
      </c>
      <c r="I941" s="1">
        <v>0.41</v>
      </c>
      <c r="J941" s="1">
        <f>(K941)+(M941/1000)</f>
        <v>35.488</v>
      </c>
      <c r="K941">
        <v>4.0999999999999996</v>
      </c>
      <c r="L941">
        <f>IF(Table2[[#This Row],[rating_count]]&lt;1000,1,0)</f>
        <v>0</v>
      </c>
      <c r="M941" s="4">
        <v>31388</v>
      </c>
      <c r="N941" s="4">
        <f>PRODUCT(F941,M941)</f>
        <v>114409260</v>
      </c>
      <c r="O941" t="s">
        <v>8581</v>
      </c>
      <c r="P941" t="s">
        <v>8582</v>
      </c>
      <c r="Q941" t="s">
        <v>8583</v>
      </c>
      <c r="R941" t="s">
        <v>8584</v>
      </c>
      <c r="S941" t="s">
        <v>8585</v>
      </c>
      <c r="T941" t="s">
        <v>8586</v>
      </c>
      <c r="U941" t="s">
        <v>8587</v>
      </c>
      <c r="V941" t="s">
        <v>8588</v>
      </c>
    </row>
    <row r="942" spans="1:22">
      <c r="A942" t="s">
        <v>8589</v>
      </c>
      <c r="B942" t="s">
        <v>8590</v>
      </c>
      <c r="C942" t="str">
        <f>PROPER(Table2[[#This Row],[product_name_old]])</f>
        <v>Pigeon Healthifry Digital Air Fryer, 360¬∞ High Speed Air Circulation Technology 1200 W With Non-Stick 4.2 L Basket - Green</v>
      </c>
      <c r="D942" s="14" t="s">
        <v>8591</v>
      </c>
      <c r="E942" s="2">
        <v>3599</v>
      </c>
      <c r="F942" s="2">
        <v>7950</v>
      </c>
      <c r="G942" s="2" t="str">
        <f>IF(E942&lt;200,"&lt;₹200",IF(E942&lt;=500,"₹200-₹500","&gt;₹500"))</f>
        <v>&gt;₹500</v>
      </c>
      <c r="H942" s="2">
        <f>IF(I942&gt;=50%,1,0)</f>
        <v>1</v>
      </c>
      <c r="I942" s="1">
        <v>0.55000000000000004</v>
      </c>
      <c r="J942" s="1">
        <f>(K942)+(M942/1000)</f>
        <v>4.3360000000000003</v>
      </c>
      <c r="K942">
        <v>4.2</v>
      </c>
      <c r="L942">
        <f>IF(Table2[[#This Row],[rating_count]]&lt;1000,1,0)</f>
        <v>1</v>
      </c>
      <c r="M942" s="4">
        <v>136</v>
      </c>
      <c r="N942" s="4">
        <f>PRODUCT(F942,M942)</f>
        <v>1081200</v>
      </c>
      <c r="O942" t="s">
        <v>8592</v>
      </c>
      <c r="P942" t="s">
        <v>8593</v>
      </c>
      <c r="Q942" t="s">
        <v>8594</v>
      </c>
      <c r="R942" t="s">
        <v>8595</v>
      </c>
      <c r="S942" t="s">
        <v>8596</v>
      </c>
      <c r="T942" t="s">
        <v>8597</v>
      </c>
      <c r="U942" t="s">
        <v>8598</v>
      </c>
      <c r="V942" t="s">
        <v>8599</v>
      </c>
    </row>
    <row r="943" spans="1:22">
      <c r="A943" t="s">
        <v>8600</v>
      </c>
      <c r="B943" t="s">
        <v>8601</v>
      </c>
      <c r="C943" t="str">
        <f>PROPER(Table2[[#This Row],[product_name_old]])</f>
        <v>Prettykrafts Laundry Basket For Clothes With Lid &amp; Handles, Toys Organiser, 75 Ltr Black &amp; Grey</v>
      </c>
      <c r="D943" s="14" t="s">
        <v>8602</v>
      </c>
      <c r="E943">
        <v>351</v>
      </c>
      <c r="F943">
        <v>999</v>
      </c>
      <c r="G943" s="2" t="str">
        <f>IF(E943&lt;200,"&lt;₹200",IF(E943&lt;=500,"₹200-₹500","&gt;₹500"))</f>
        <v>₹200-₹500</v>
      </c>
      <c r="H943" s="2">
        <f>IF(I943&gt;=50%,1,0)</f>
        <v>1</v>
      </c>
      <c r="I943" s="1">
        <v>0.65</v>
      </c>
      <c r="J943" s="1">
        <f>(K943)+(M943/1000)</f>
        <v>9.379999999999999</v>
      </c>
      <c r="K943">
        <v>4</v>
      </c>
      <c r="L943">
        <f>IF(Table2[[#This Row],[rating_count]]&lt;1000,1,0)</f>
        <v>0</v>
      </c>
      <c r="M943" s="4">
        <v>5380</v>
      </c>
      <c r="N943" s="4">
        <f>PRODUCT(F943,M943)</f>
        <v>5374620</v>
      </c>
      <c r="O943" t="s">
        <v>8603</v>
      </c>
      <c r="P943" t="s">
        <v>8604</v>
      </c>
      <c r="Q943" t="s">
        <v>8605</v>
      </c>
      <c r="R943" t="s">
        <v>8606</v>
      </c>
      <c r="S943" t="s">
        <v>8607</v>
      </c>
      <c r="T943" t="s">
        <v>8608</v>
      </c>
      <c r="U943" t="s">
        <v>8609</v>
      </c>
      <c r="V943" t="s">
        <v>8610</v>
      </c>
    </row>
    <row r="944" spans="1:22">
      <c r="A944" t="s">
        <v>8611</v>
      </c>
      <c r="B944" t="s">
        <v>8612</v>
      </c>
      <c r="C944" t="str">
        <f>PROPER(Table2[[#This Row],[product_name_old]])</f>
        <v>Philips Gc1905 1440-Watt Steam Iron With Spray (Blue)</v>
      </c>
      <c r="D944" s="14" t="s">
        <v>8613</v>
      </c>
      <c r="E944" s="2">
        <v>1614</v>
      </c>
      <c r="F944" s="2">
        <v>1745</v>
      </c>
      <c r="G944" s="2" t="str">
        <f>IF(E944&lt;200,"&lt;₹200",IF(E944&lt;=500,"₹200-₹500","&gt;₹500"))</f>
        <v>&gt;₹500</v>
      </c>
      <c r="H944" s="2">
        <f>IF(I944&gt;=50%,1,0)</f>
        <v>0</v>
      </c>
      <c r="I944" s="1">
        <v>0.08</v>
      </c>
      <c r="J944" s="1">
        <f>(K944)+(M944/1000)</f>
        <v>42.273999999999994</v>
      </c>
      <c r="K944">
        <v>4.3</v>
      </c>
      <c r="L944">
        <f>IF(Table2[[#This Row],[rating_count]]&lt;1000,1,0)</f>
        <v>0</v>
      </c>
      <c r="M944" s="4">
        <v>37974</v>
      </c>
      <c r="N944" s="4">
        <f>PRODUCT(F944,M944)</f>
        <v>66264630</v>
      </c>
      <c r="O944" t="s">
        <v>8614</v>
      </c>
      <c r="P944" t="s">
        <v>8615</v>
      </c>
      <c r="Q944" t="s">
        <v>8616</v>
      </c>
      <c r="R944" t="s">
        <v>8617</v>
      </c>
      <c r="S944" t="s">
        <v>8618</v>
      </c>
      <c r="T944" t="s">
        <v>8619</v>
      </c>
      <c r="U944" t="s">
        <v>8620</v>
      </c>
      <c r="V944" t="s">
        <v>8621</v>
      </c>
    </row>
    <row r="945" spans="1:22">
      <c r="A945" t="s">
        <v>8622</v>
      </c>
      <c r="B945" t="s">
        <v>8623</v>
      </c>
      <c r="C945" t="str">
        <f>PROPER(Table2[[#This Row],[product_name_old]])</f>
        <v>Havells Immersion Hb15 1500 Watt (White Blue)</v>
      </c>
      <c r="D945" s="14" t="s">
        <v>8560</v>
      </c>
      <c r="E945">
        <v>719</v>
      </c>
      <c r="F945" s="2">
        <v>1295</v>
      </c>
      <c r="G945" s="2" t="str">
        <f>IF(E945&lt;200,"&lt;₹200",IF(E945&lt;=500,"₹200-₹500","&gt;₹500"))</f>
        <v>&gt;₹500</v>
      </c>
      <c r="H945" s="2">
        <f>IF(I945&gt;=50%,1,0)</f>
        <v>0</v>
      </c>
      <c r="I945" s="1">
        <v>0.44</v>
      </c>
      <c r="J945" s="1">
        <f>(K945)+(M945/1000)</f>
        <v>21.417999999999999</v>
      </c>
      <c r="K945">
        <v>4.2</v>
      </c>
      <c r="L945">
        <f>IF(Table2[[#This Row],[rating_count]]&lt;1000,1,0)</f>
        <v>0</v>
      </c>
      <c r="M945" s="4">
        <v>17218</v>
      </c>
      <c r="N945" s="4">
        <f>PRODUCT(F945,M945)</f>
        <v>22297310</v>
      </c>
      <c r="O945" t="s">
        <v>8624</v>
      </c>
      <c r="P945" t="s">
        <v>8625</v>
      </c>
      <c r="Q945" t="s">
        <v>8626</v>
      </c>
      <c r="R945" t="s">
        <v>8627</v>
      </c>
      <c r="S945" t="s">
        <v>8628</v>
      </c>
      <c r="T945" t="s">
        <v>8629</v>
      </c>
      <c r="U945" t="s">
        <v>8630</v>
      </c>
      <c r="V945" t="s">
        <v>8631</v>
      </c>
    </row>
    <row r="946" spans="1:22">
      <c r="A946" t="s">
        <v>8632</v>
      </c>
      <c r="B946" t="s">
        <v>8633</v>
      </c>
      <c r="C946" t="str">
        <f>PROPER(Table2[[#This Row],[product_name_old]])</f>
        <v>Agaro Lr2007 Lint Remover, Rechargeable, For Woolen Sweaters, Blankets, Jackets, Burr Remover, Pill Remover From Carpets, Curtains</v>
      </c>
      <c r="D946" s="14" t="s">
        <v>8290</v>
      </c>
      <c r="E946">
        <v>678</v>
      </c>
      <c r="F946" s="2">
        <v>1499</v>
      </c>
      <c r="G946" s="2" t="str">
        <f>IF(E946&lt;200,"&lt;₹200",IF(E946&lt;=500,"₹200-₹500","&gt;₹500"))</f>
        <v>&gt;₹500</v>
      </c>
      <c r="H946" s="2">
        <f>IF(I946&gt;=50%,1,0)</f>
        <v>1</v>
      </c>
      <c r="I946" s="1">
        <v>0.55000000000000004</v>
      </c>
      <c r="J946" s="1">
        <f>(K946)+(M946/1000)</f>
        <v>5.1000000000000005</v>
      </c>
      <c r="K946">
        <v>4.2</v>
      </c>
      <c r="L946">
        <f>IF(Table2[[#This Row],[rating_count]]&lt;1000,1,0)</f>
        <v>1</v>
      </c>
      <c r="M946" s="4">
        <v>900</v>
      </c>
      <c r="N946" s="4">
        <f>PRODUCT(F946,M946)</f>
        <v>1349100</v>
      </c>
      <c r="O946" t="s">
        <v>8634</v>
      </c>
      <c r="P946" t="s">
        <v>8635</v>
      </c>
      <c r="Q946" t="s">
        <v>8636</v>
      </c>
      <c r="R946" t="s">
        <v>8637</v>
      </c>
      <c r="S946" t="s">
        <v>8638</v>
      </c>
      <c r="T946" t="s">
        <v>8639</v>
      </c>
      <c r="U946" t="s">
        <v>8640</v>
      </c>
      <c r="V946" t="s">
        <v>8641</v>
      </c>
    </row>
    <row r="947" spans="1:22">
      <c r="A947" t="s">
        <v>8642</v>
      </c>
      <c r="B947" t="s">
        <v>8643</v>
      </c>
      <c r="C947" t="str">
        <f>PROPER(Table2[[#This Row],[product_name_old]])</f>
        <v>Pigeon 1.5 Litre Hot Kettle And Stainless Steel Water Bottle Combo Used For Boiling Water, Making Tea And Coffee, Instant Noodles, Soup, 1500 Watt With Auto Shut- Off Feature - (Silver)</v>
      </c>
      <c r="D947" s="14" t="s">
        <v>8478</v>
      </c>
      <c r="E947">
        <v>809</v>
      </c>
      <c r="F947" s="2">
        <v>1545</v>
      </c>
      <c r="G947" s="2" t="str">
        <f>IF(E947&lt;200,"&lt;₹200",IF(E947&lt;=500,"₹200-₹500","&gt;₹500"))</f>
        <v>&gt;₹500</v>
      </c>
      <c r="H947" s="2">
        <f>IF(I947&gt;=50%,1,0)</f>
        <v>0</v>
      </c>
      <c r="I947" s="1">
        <v>0.48</v>
      </c>
      <c r="J947" s="1">
        <f>(K947)+(M947/1000)</f>
        <v>4.6760000000000002</v>
      </c>
      <c r="K947">
        <v>3.7</v>
      </c>
      <c r="L947">
        <f>IF(Table2[[#This Row],[rating_count]]&lt;1000,1,0)</f>
        <v>1</v>
      </c>
      <c r="M947" s="4">
        <v>976</v>
      </c>
      <c r="N947" s="4">
        <f>PRODUCT(F947,M947)</f>
        <v>1507920</v>
      </c>
      <c r="O947" t="s">
        <v>8644</v>
      </c>
      <c r="P947" t="s">
        <v>8645</v>
      </c>
      <c r="Q947" t="s">
        <v>8646</v>
      </c>
      <c r="R947" t="s">
        <v>8647</v>
      </c>
      <c r="S947" t="s">
        <v>8648</v>
      </c>
      <c r="T947" t="s">
        <v>8649</v>
      </c>
      <c r="U947" t="s">
        <v>8650</v>
      </c>
      <c r="V947" t="s">
        <v>8651</v>
      </c>
    </row>
    <row r="948" spans="1:22">
      <c r="A948" t="s">
        <v>8652</v>
      </c>
      <c r="B948" t="s">
        <v>8653</v>
      </c>
      <c r="C948" t="str">
        <f>PROPER(Table2[[#This Row],[product_name_old]])</f>
        <v>Nutripro Juicer Mixer Grinder - Smoothie Maker - 500 Watts (3 Jars 2 Blades)</v>
      </c>
      <c r="D948" s="14" t="s">
        <v>8654</v>
      </c>
      <c r="E948" s="2">
        <v>1969</v>
      </c>
      <c r="F948" s="2">
        <v>5000</v>
      </c>
      <c r="G948" s="2" t="str">
        <f>IF(E948&lt;200,"&lt;₹200",IF(E948&lt;=500,"₹200-₹500","&gt;₹500"))</f>
        <v>&gt;₹500</v>
      </c>
      <c r="H948" s="2">
        <f>IF(I948&gt;=50%,1,0)</f>
        <v>1</v>
      </c>
      <c r="I948" s="1">
        <v>0.61</v>
      </c>
      <c r="J948" s="1">
        <f>(K948)+(M948/1000)</f>
        <v>9.0269999999999992</v>
      </c>
      <c r="K948">
        <v>4.0999999999999996</v>
      </c>
      <c r="L948">
        <f>IF(Table2[[#This Row],[rating_count]]&lt;1000,1,0)</f>
        <v>0</v>
      </c>
      <c r="M948" s="4">
        <v>4927</v>
      </c>
      <c r="N948" s="4">
        <f>PRODUCT(F948,M948)</f>
        <v>24635000</v>
      </c>
      <c r="O948" t="s">
        <v>8655</v>
      </c>
      <c r="P948" t="s">
        <v>8656</v>
      </c>
      <c r="Q948" t="s">
        <v>8657</v>
      </c>
      <c r="R948" t="s">
        <v>8658</v>
      </c>
      <c r="S948" t="s">
        <v>8659</v>
      </c>
      <c r="T948" t="s">
        <v>8660</v>
      </c>
      <c r="U948" t="s">
        <v>8661</v>
      </c>
      <c r="V948" t="s">
        <v>8662</v>
      </c>
    </row>
    <row r="949" spans="1:22">
      <c r="A949" t="s">
        <v>8663</v>
      </c>
      <c r="B949" t="s">
        <v>8664</v>
      </c>
      <c r="C949" t="str">
        <f>PROPER(Table2[[#This Row],[product_name_old]])</f>
        <v>Philips Gc026/30 Fabric Shaver, Lint Remover For Woolen Sweaters, Blankets, Jackets/Burr Remover Pill Remover From Carpets, Curtains (White)</v>
      </c>
      <c r="D949" s="14" t="s">
        <v>8290</v>
      </c>
      <c r="E949" s="2">
        <v>1490</v>
      </c>
      <c r="F949" s="2">
        <v>1695</v>
      </c>
      <c r="G949" s="2" t="str">
        <f>IF(E949&lt;200,"&lt;₹200",IF(E949&lt;=500,"₹200-₹500","&gt;₹500"))</f>
        <v>&gt;₹500</v>
      </c>
      <c r="H949" s="2">
        <f>IF(I949&gt;=50%,1,0)</f>
        <v>0</v>
      </c>
      <c r="I949" s="1">
        <v>0.12</v>
      </c>
      <c r="J949" s="1">
        <f>(K949)+(M949/1000)</f>
        <v>7.9430000000000005</v>
      </c>
      <c r="K949">
        <v>4.4000000000000004</v>
      </c>
      <c r="L949">
        <f>IF(Table2[[#This Row],[rating_count]]&lt;1000,1,0)</f>
        <v>0</v>
      </c>
      <c r="M949" s="4">
        <v>3543</v>
      </c>
      <c r="N949" s="4">
        <f>PRODUCT(F949,M949)</f>
        <v>6005385</v>
      </c>
      <c r="O949" t="s">
        <v>8665</v>
      </c>
      <c r="P949" t="s">
        <v>8666</v>
      </c>
      <c r="Q949" t="s">
        <v>8667</v>
      </c>
      <c r="R949" t="s">
        <v>8668</v>
      </c>
      <c r="S949" t="s">
        <v>8669</v>
      </c>
      <c r="T949" t="s">
        <v>8670</v>
      </c>
      <c r="U949" t="s">
        <v>8671</v>
      </c>
      <c r="V949" t="s">
        <v>8672</v>
      </c>
    </row>
    <row r="950" spans="1:22">
      <c r="A950" t="s">
        <v>8673</v>
      </c>
      <c r="B950" t="s">
        <v>8674</v>
      </c>
      <c r="C950" t="str">
        <f>PROPER(Table2[[#This Row],[product_name_old]])</f>
        <v>Havells Cista Room Heater, White, 2000 Watts</v>
      </c>
      <c r="D950" s="14" t="s">
        <v>8268</v>
      </c>
      <c r="E950" s="2">
        <v>2499</v>
      </c>
      <c r="F950" s="2">
        <v>3945</v>
      </c>
      <c r="G950" s="2" t="str">
        <f>IF(E950&lt;200,"&lt;₹200",IF(E950&lt;=500,"₹200-₹500","&gt;₹500"))</f>
        <v>&gt;₹500</v>
      </c>
      <c r="H950" s="2">
        <f>IF(I950&gt;=50%,1,0)</f>
        <v>0</v>
      </c>
      <c r="I950" s="1">
        <v>0.37</v>
      </c>
      <c r="J950" s="1">
        <f>(K950)+(M950/1000)</f>
        <v>6.532</v>
      </c>
      <c r="K950">
        <v>3.8</v>
      </c>
      <c r="L950">
        <f>IF(Table2[[#This Row],[rating_count]]&lt;1000,1,0)</f>
        <v>0</v>
      </c>
      <c r="M950" s="4">
        <v>2732</v>
      </c>
      <c r="N950" s="4">
        <f>PRODUCT(F950,M950)</f>
        <v>10777740</v>
      </c>
      <c r="O950" t="s">
        <v>8675</v>
      </c>
      <c r="P950" t="s">
        <v>8676</v>
      </c>
      <c r="Q950" t="s">
        <v>8677</v>
      </c>
      <c r="R950" t="s">
        <v>8678</v>
      </c>
      <c r="S950" t="s">
        <v>8679</v>
      </c>
      <c r="T950" t="s">
        <v>8680</v>
      </c>
      <c r="U950" t="s">
        <v>8681</v>
      </c>
      <c r="V950" t="s">
        <v>8682</v>
      </c>
    </row>
    <row r="951" spans="1:22">
      <c r="A951" t="s">
        <v>8683</v>
      </c>
      <c r="B951" t="s">
        <v>8684</v>
      </c>
      <c r="C951" t="str">
        <f>PROPER(Table2[[#This Row],[product_name_old]])</f>
        <v>Agaro Regal 800 Watts Handheld Vacuum Cleaner, Lightweight &amp; Durable Body, Small/Mini Size ( Black)</v>
      </c>
      <c r="D951" s="14" t="s">
        <v>8685</v>
      </c>
      <c r="E951" s="2">
        <v>1665</v>
      </c>
      <c r="F951" s="2">
        <v>2099</v>
      </c>
      <c r="G951" s="2" t="str">
        <f>IF(E951&lt;200,"&lt;₹200",IF(E951&lt;=500,"₹200-₹500","&gt;₹500"))</f>
        <v>&gt;₹500</v>
      </c>
      <c r="H951" s="2">
        <f>IF(I951&gt;=50%,1,0)</f>
        <v>0</v>
      </c>
      <c r="I951" s="1">
        <v>0.21</v>
      </c>
      <c r="J951" s="1">
        <f>(K951)+(M951/1000)</f>
        <v>18.368000000000002</v>
      </c>
      <c r="K951">
        <v>4</v>
      </c>
      <c r="L951">
        <f>IF(Table2[[#This Row],[rating_count]]&lt;1000,1,0)</f>
        <v>0</v>
      </c>
      <c r="M951" s="4">
        <v>14368</v>
      </c>
      <c r="N951" s="4">
        <f>PRODUCT(F951,M951)</f>
        <v>30158432</v>
      </c>
      <c r="O951" t="s">
        <v>8686</v>
      </c>
      <c r="P951" t="s">
        <v>8687</v>
      </c>
      <c r="Q951" t="s">
        <v>8688</v>
      </c>
      <c r="R951" t="s">
        <v>8689</v>
      </c>
      <c r="S951" t="s">
        <v>8690</v>
      </c>
      <c r="T951" t="s">
        <v>8691</v>
      </c>
      <c r="U951" t="s">
        <v>8692</v>
      </c>
      <c r="V951" t="s">
        <v>8693</v>
      </c>
    </row>
    <row r="952" spans="1:22">
      <c r="A952" t="s">
        <v>8694</v>
      </c>
      <c r="B952" t="s">
        <v>8695</v>
      </c>
      <c r="C952" t="str">
        <f>PROPER(Table2[[#This Row],[product_name_old]])</f>
        <v>Philips Viva Collection Hd4928/01 2100-Watt Induction Cooktop With Feather Touch Sensor And Crystal Glass Plate (Black)</v>
      </c>
      <c r="D952" s="14" t="s">
        <v>8363</v>
      </c>
      <c r="E952" s="2">
        <v>3229</v>
      </c>
      <c r="F952" s="2">
        <v>5295</v>
      </c>
      <c r="G952" s="2" t="str">
        <f>IF(E952&lt;200,"&lt;₹200",IF(E952&lt;=500,"₹200-₹500","&gt;₹500"))</f>
        <v>&gt;₹500</v>
      </c>
      <c r="H952" s="2">
        <f>IF(I952&gt;=50%,1,0)</f>
        <v>0</v>
      </c>
      <c r="I952" s="1">
        <v>0.39</v>
      </c>
      <c r="J952" s="1">
        <f>(K952)+(M952/1000)</f>
        <v>43.923999999999999</v>
      </c>
      <c r="K952">
        <v>4.2</v>
      </c>
      <c r="L952">
        <f>IF(Table2[[#This Row],[rating_count]]&lt;1000,1,0)</f>
        <v>0</v>
      </c>
      <c r="M952" s="4">
        <v>39724</v>
      </c>
      <c r="N952" s="4">
        <f>PRODUCT(F952,M952)</f>
        <v>210338580</v>
      </c>
      <c r="O952" t="s">
        <v>8696</v>
      </c>
      <c r="P952" t="s">
        <v>8697</v>
      </c>
      <c r="Q952" t="s">
        <v>8698</v>
      </c>
      <c r="R952" t="s">
        <v>8699</v>
      </c>
      <c r="S952" t="s">
        <v>8700</v>
      </c>
      <c r="T952" t="s">
        <v>8701</v>
      </c>
      <c r="U952" t="s">
        <v>8702</v>
      </c>
      <c r="V952" t="s">
        <v>8703</v>
      </c>
    </row>
    <row r="953" spans="1:22">
      <c r="A953" t="s">
        <v>8704</v>
      </c>
      <c r="B953" t="s">
        <v>8705</v>
      </c>
      <c r="C953" t="str">
        <f>PROPER(Table2[[#This Row],[product_name_old]])</f>
        <v>Pigeon By Stovekraft Abs Plastic Acer Plus Induction Cooktop 1800 Watts With Feather Touch Control - Black</v>
      </c>
      <c r="D953" s="14" t="s">
        <v>8363</v>
      </c>
      <c r="E953" s="2">
        <v>1799</v>
      </c>
      <c r="F953" s="2">
        <v>3595</v>
      </c>
      <c r="G953" s="2" t="str">
        <f>IF(E953&lt;200,"&lt;₹200",IF(E953&lt;=500,"₹200-₹500","&gt;₹500"))</f>
        <v>&gt;₹500</v>
      </c>
      <c r="H953" s="2">
        <f>IF(I953&gt;=50%,1,0)</f>
        <v>1</v>
      </c>
      <c r="I953" s="1">
        <v>0.5</v>
      </c>
      <c r="J953" s="1">
        <f>(K953)+(M953/1000)</f>
        <v>13.591000000000001</v>
      </c>
      <c r="K953">
        <v>3.8</v>
      </c>
      <c r="L953">
        <f>IF(Table2[[#This Row],[rating_count]]&lt;1000,1,0)</f>
        <v>0</v>
      </c>
      <c r="M953" s="4">
        <v>9791</v>
      </c>
      <c r="N953" s="4">
        <f>PRODUCT(F953,M953)</f>
        <v>35198645</v>
      </c>
      <c r="O953" t="s">
        <v>8706</v>
      </c>
      <c r="P953" t="s">
        <v>8707</v>
      </c>
      <c r="Q953" t="s">
        <v>8708</v>
      </c>
      <c r="R953" t="s">
        <v>8709</v>
      </c>
      <c r="S953" t="s">
        <v>8710</v>
      </c>
      <c r="T953" t="s">
        <v>8711</v>
      </c>
      <c r="U953" t="s">
        <v>8712</v>
      </c>
      <c r="V953" t="s">
        <v>8713</v>
      </c>
    </row>
    <row r="954" spans="1:22">
      <c r="A954" t="s">
        <v>8714</v>
      </c>
      <c r="B954" t="s">
        <v>8715</v>
      </c>
      <c r="C954" t="str">
        <f>PROPER(Table2[[#This Row],[product_name_old]])</f>
        <v>Agaro Esteem Multi Kettle 1.2 Litre, 600W With 3 Heating Modes &amp; Rapid Boil Technology</v>
      </c>
      <c r="D954" s="14" t="s">
        <v>8257</v>
      </c>
      <c r="E954" s="2">
        <v>1260</v>
      </c>
      <c r="F954" s="2">
        <v>1699</v>
      </c>
      <c r="G954" s="2" t="str">
        <f>IF(E954&lt;200,"&lt;₹200",IF(E954&lt;=500,"₹200-₹500","&gt;₹500"))</f>
        <v>&gt;₹500</v>
      </c>
      <c r="H954" s="2">
        <f>IF(I954&gt;=50%,1,0)</f>
        <v>0</v>
      </c>
      <c r="I954" s="1">
        <v>0.26</v>
      </c>
      <c r="J954" s="1">
        <f>(K954)+(M954/1000)</f>
        <v>7.0910000000000002</v>
      </c>
      <c r="K954">
        <v>4.2</v>
      </c>
      <c r="L954">
        <f>IF(Table2[[#This Row],[rating_count]]&lt;1000,1,0)</f>
        <v>0</v>
      </c>
      <c r="M954" s="4">
        <v>2891</v>
      </c>
      <c r="N954" s="4">
        <f>PRODUCT(F954,M954)</f>
        <v>4911809</v>
      </c>
      <c r="O954" t="s">
        <v>8716</v>
      </c>
      <c r="P954" t="s">
        <v>8717</v>
      </c>
      <c r="Q954" t="s">
        <v>8718</v>
      </c>
      <c r="R954" t="s">
        <v>8719</v>
      </c>
      <c r="S954" t="s">
        <v>8720</v>
      </c>
      <c r="T954" t="s">
        <v>8721</v>
      </c>
      <c r="U954" t="s">
        <v>8722</v>
      </c>
      <c r="V954" t="s">
        <v>8723</v>
      </c>
    </row>
    <row r="955" spans="1:22">
      <c r="A955" t="s">
        <v>8724</v>
      </c>
      <c r="B955" t="s">
        <v>8725</v>
      </c>
      <c r="C955" t="str">
        <f>PROPER(Table2[[#This Row],[product_name_old]])</f>
        <v>Bajaj Minor 1000 Watts Radiant Room Heater (Steel, Isi Approved)</v>
      </c>
      <c r="D955" s="14" t="s">
        <v>8268</v>
      </c>
      <c r="E955">
        <v>749</v>
      </c>
      <c r="F955" s="2">
        <v>1129</v>
      </c>
      <c r="G955" s="2" t="str">
        <f>IF(E955&lt;200,"&lt;₹200",IF(E955&lt;=500,"₹200-₹500","&gt;₹500"))</f>
        <v>&gt;₹500</v>
      </c>
      <c r="H955" s="2">
        <f>IF(I955&gt;=50%,1,0)</f>
        <v>0</v>
      </c>
      <c r="I955" s="1">
        <v>0.34</v>
      </c>
      <c r="J955" s="1">
        <f>(K955)+(M955/1000)</f>
        <v>6.4459999999999997</v>
      </c>
      <c r="K955">
        <v>4</v>
      </c>
      <c r="L955">
        <f>IF(Table2[[#This Row],[rating_count]]&lt;1000,1,0)</f>
        <v>0</v>
      </c>
      <c r="M955" s="4">
        <v>2446</v>
      </c>
      <c r="N955" s="4">
        <f>PRODUCT(F955,M955)</f>
        <v>2761534</v>
      </c>
      <c r="O955" t="s">
        <v>8726</v>
      </c>
      <c r="P955" t="s">
        <v>8727</v>
      </c>
      <c r="Q955" t="s">
        <v>8728</v>
      </c>
      <c r="R955" t="s">
        <v>8729</v>
      </c>
      <c r="S955" t="s">
        <v>8730</v>
      </c>
      <c r="T955" t="s">
        <v>8731</v>
      </c>
      <c r="U955" t="s">
        <v>8732</v>
      </c>
      <c r="V955" t="s">
        <v>8733</v>
      </c>
    </row>
    <row r="956" spans="1:22">
      <c r="A956" t="s">
        <v>8734</v>
      </c>
      <c r="B956" t="s">
        <v>8735</v>
      </c>
      <c r="C956" t="str">
        <f>PROPER(Table2[[#This Row],[product_name_old]])</f>
        <v>Butterfly Jet Elite Mixer Grinder, 750W, 4 Jars (Grey)</v>
      </c>
      <c r="D956" s="14" t="s">
        <v>8426</v>
      </c>
      <c r="E956" s="2">
        <v>3499</v>
      </c>
      <c r="F956" s="2">
        <v>5795</v>
      </c>
      <c r="G956" s="2" t="str">
        <f>IF(E956&lt;200,"&lt;₹200",IF(E956&lt;=500,"₹200-₹500","&gt;₹500"))</f>
        <v>&gt;₹500</v>
      </c>
      <c r="H956" s="2">
        <f>IF(I956&gt;=50%,1,0)</f>
        <v>0</v>
      </c>
      <c r="I956" s="1">
        <v>0.4</v>
      </c>
      <c r="J956" s="1">
        <f>(K956)+(M956/1000)</f>
        <v>29.24</v>
      </c>
      <c r="K956">
        <v>3.9</v>
      </c>
      <c r="L956">
        <f>IF(Table2[[#This Row],[rating_count]]&lt;1000,1,0)</f>
        <v>0</v>
      </c>
      <c r="M956" s="4">
        <v>25340</v>
      </c>
      <c r="N956" s="4">
        <f>PRODUCT(F956,M956)</f>
        <v>146845300</v>
      </c>
      <c r="O956" t="s">
        <v>8736</v>
      </c>
      <c r="P956" t="s">
        <v>8737</v>
      </c>
      <c r="Q956" t="s">
        <v>8738</v>
      </c>
      <c r="R956" t="s">
        <v>8739</v>
      </c>
      <c r="S956" t="s">
        <v>8740</v>
      </c>
      <c r="T956" t="s">
        <v>8741</v>
      </c>
      <c r="U956" t="s">
        <v>8742</v>
      </c>
      <c r="V956" t="s">
        <v>8743</v>
      </c>
    </row>
    <row r="957" spans="1:22">
      <c r="A957" t="s">
        <v>8744</v>
      </c>
      <c r="B957" t="s">
        <v>8745</v>
      </c>
      <c r="C957" t="str">
        <f>PROPER(Table2[[#This Row],[product_name_old]])</f>
        <v>Soflin Egg Boiler Electric Automatic Off 7 Egg Poacher For Steaming, Cooking, Boiling And Frying (400 Watts, Blue)</v>
      </c>
      <c r="D957" s="14" t="s">
        <v>8746</v>
      </c>
      <c r="E957">
        <v>379</v>
      </c>
      <c r="F957">
        <v>999</v>
      </c>
      <c r="G957" s="2" t="str">
        <f>IF(E957&lt;200,"&lt;₹200",IF(E957&lt;=500,"₹200-₹500","&gt;₹500"))</f>
        <v>₹200-₹500</v>
      </c>
      <c r="H957" s="2">
        <f>IF(I957&gt;=50%,1,0)</f>
        <v>1</v>
      </c>
      <c r="I957" s="1">
        <v>0.62</v>
      </c>
      <c r="J957" s="1">
        <f>(K957)+(M957/1000)</f>
        <v>7.3959999999999999</v>
      </c>
      <c r="K957">
        <v>4.3</v>
      </c>
      <c r="L957">
        <f>IF(Table2[[#This Row],[rating_count]]&lt;1000,1,0)</f>
        <v>0</v>
      </c>
      <c r="M957" s="4">
        <v>3096</v>
      </c>
      <c r="N957" s="4">
        <f>PRODUCT(F957,M957)</f>
        <v>3092904</v>
      </c>
      <c r="O957" t="s">
        <v>8747</v>
      </c>
      <c r="P957" t="s">
        <v>8748</v>
      </c>
      <c r="Q957" t="s">
        <v>8749</v>
      </c>
      <c r="R957" t="s">
        <v>8750</v>
      </c>
      <c r="S957" t="s">
        <v>8751</v>
      </c>
      <c r="T957" t="s">
        <v>8752</v>
      </c>
      <c r="U957" t="s">
        <v>8753</v>
      </c>
      <c r="V957" t="s">
        <v>8754</v>
      </c>
    </row>
    <row r="958" spans="1:22">
      <c r="A958" t="s">
        <v>8755</v>
      </c>
      <c r="B958" t="s">
        <v>8756</v>
      </c>
      <c r="C958" t="str">
        <f>PROPER(Table2[[#This Row],[product_name_old]])</f>
        <v>Lifelong Llqh925 Dyno Quartz Heater 2 Power Settings Tip Over Cut-Off Switch 800 Watt Silent Operation Power Indicator 2 Rod Room Heater (1 Year Warranty, Grey)</v>
      </c>
      <c r="D958" s="14" t="s">
        <v>8268</v>
      </c>
      <c r="E958" s="2">
        <v>1099</v>
      </c>
      <c r="F958" s="2">
        <v>2400</v>
      </c>
      <c r="G958" s="2" t="str">
        <f>IF(E958&lt;200,"&lt;₹200",IF(E958&lt;=500,"₹200-₹500","&gt;₹500"))</f>
        <v>&gt;₹500</v>
      </c>
      <c r="H958" s="2">
        <f>IF(I958&gt;=50%,1,0)</f>
        <v>1</v>
      </c>
      <c r="I958" s="1">
        <v>0.54</v>
      </c>
      <c r="J958" s="1">
        <f>(K958)+(M958/1000)</f>
        <v>3.8039999999999998</v>
      </c>
      <c r="K958">
        <v>3.8</v>
      </c>
      <c r="L958">
        <f>IF(Table2[[#This Row],[rating_count]]&lt;1000,1,0)</f>
        <v>1</v>
      </c>
      <c r="M958" s="4">
        <v>4</v>
      </c>
      <c r="N958" s="4">
        <f>PRODUCT(F958,M958)</f>
        <v>9600</v>
      </c>
      <c r="O958" t="s">
        <v>8757</v>
      </c>
      <c r="P958" t="s">
        <v>8758</v>
      </c>
      <c r="Q958" t="s">
        <v>8759</v>
      </c>
      <c r="R958" t="s">
        <v>8760</v>
      </c>
      <c r="S958" t="s">
        <v>8761</v>
      </c>
      <c r="T958" t="s">
        <v>8762</v>
      </c>
      <c r="U958" t="s">
        <v>8763</v>
      </c>
      <c r="V958" t="s">
        <v>8764</v>
      </c>
    </row>
    <row r="959" spans="1:22">
      <c r="A959" t="s">
        <v>8765</v>
      </c>
      <c r="B959" t="s">
        <v>8766</v>
      </c>
      <c r="C959" t="str">
        <f>PROPER(Table2[[#This Row],[product_name_old]])</f>
        <v>Amazon Basics 1500 W Electric Kettle (Stainless Steel Body, 1.5 L)</v>
      </c>
      <c r="D959" s="14" t="s">
        <v>8478</v>
      </c>
      <c r="E959">
        <v>749</v>
      </c>
      <c r="F959" s="2">
        <v>1299</v>
      </c>
      <c r="G959" s="2" t="str">
        <f>IF(E959&lt;200,"&lt;₹200",IF(E959&lt;=500,"₹200-₹500","&gt;₹500"))</f>
        <v>&gt;₹500</v>
      </c>
      <c r="H959" s="2">
        <f>IF(I959&gt;=50%,1,0)</f>
        <v>0</v>
      </c>
      <c r="I959" s="1">
        <v>0.42</v>
      </c>
      <c r="J959" s="1">
        <f>(K959)+(M959/1000)</f>
        <v>4.1189999999999998</v>
      </c>
      <c r="K959">
        <v>4</v>
      </c>
      <c r="L959">
        <f>IF(Table2[[#This Row],[rating_count]]&lt;1000,1,0)</f>
        <v>1</v>
      </c>
      <c r="M959" s="4">
        <v>119</v>
      </c>
      <c r="N959" s="4">
        <f>PRODUCT(F959,M959)</f>
        <v>154581</v>
      </c>
      <c r="O959" t="s">
        <v>8767</v>
      </c>
      <c r="P959" t="s">
        <v>8768</v>
      </c>
      <c r="Q959" t="s">
        <v>8769</v>
      </c>
      <c r="R959" t="s">
        <v>8770</v>
      </c>
      <c r="S959" t="s">
        <v>8771</v>
      </c>
      <c r="T959" t="s">
        <v>8772</v>
      </c>
      <c r="U959" t="s">
        <v>8773</v>
      </c>
      <c r="V959" t="s">
        <v>8774</v>
      </c>
    </row>
    <row r="960" spans="1:22">
      <c r="A960" t="s">
        <v>8775</v>
      </c>
      <c r="B960" t="s">
        <v>8776</v>
      </c>
      <c r="C960" t="str">
        <f>PROPER(Table2[[#This Row],[product_name_old]])</f>
        <v>Prestige Sandwich Maker Pgmfd 01, Black</v>
      </c>
      <c r="D960" s="14" t="s">
        <v>8777</v>
      </c>
      <c r="E960" s="2">
        <v>1299</v>
      </c>
      <c r="F960" s="2">
        <v>1299</v>
      </c>
      <c r="G960" s="2" t="str">
        <f>IF(E960&lt;200,"&lt;₹200",IF(E960&lt;=500,"₹200-₹500","&gt;₹500"))</f>
        <v>&gt;₹500</v>
      </c>
      <c r="H960" s="2">
        <f>IF(I960&gt;=50%,1,0)</f>
        <v>0</v>
      </c>
      <c r="I960" s="1">
        <v>0</v>
      </c>
      <c r="J960" s="1">
        <f>(K960)+(M960/1000)</f>
        <v>44.306000000000004</v>
      </c>
      <c r="K960">
        <v>4.2</v>
      </c>
      <c r="L960">
        <f>IF(Table2[[#This Row],[rating_count]]&lt;1000,1,0)</f>
        <v>0</v>
      </c>
      <c r="M960" s="4">
        <v>40106</v>
      </c>
      <c r="N960" s="4">
        <f>PRODUCT(F960,M960)</f>
        <v>52097694</v>
      </c>
      <c r="O960" t="s">
        <v>8778</v>
      </c>
      <c r="P960" t="s">
        <v>8779</v>
      </c>
      <c r="Q960" t="s">
        <v>8780</v>
      </c>
      <c r="R960" t="s">
        <v>8781</v>
      </c>
      <c r="S960" t="s">
        <v>8782</v>
      </c>
      <c r="T960" t="s">
        <v>8783</v>
      </c>
      <c r="U960" t="s">
        <v>8784</v>
      </c>
      <c r="V960" t="s">
        <v>8785</v>
      </c>
    </row>
    <row r="961" spans="1:22">
      <c r="A961" t="s">
        <v>8786</v>
      </c>
      <c r="B961" t="s">
        <v>8787</v>
      </c>
      <c r="C961" t="str">
        <f>PROPER(Table2[[#This Row],[product_name_old]])</f>
        <v>Orient Electric Fabrijoy Difj10Bp 1000-Watt Dry Iron, Non-Stick (White And Blue)</v>
      </c>
      <c r="D961" s="14" t="s">
        <v>8415</v>
      </c>
      <c r="E961">
        <v>549</v>
      </c>
      <c r="F961" s="2">
        <v>1090</v>
      </c>
      <c r="G961" s="2" t="str">
        <f>IF(E961&lt;200,"&lt;₹200",IF(E961&lt;=500,"₹200-₹500","&gt;₹500"))</f>
        <v>&gt;₹500</v>
      </c>
      <c r="H961" s="2">
        <f>IF(I961&gt;=50%,1,0)</f>
        <v>1</v>
      </c>
      <c r="I961" s="1">
        <v>0.5</v>
      </c>
      <c r="J961" s="1">
        <f>(K961)+(M961/1000)</f>
        <v>17.228999999999999</v>
      </c>
      <c r="K961">
        <v>4.2</v>
      </c>
      <c r="L961">
        <f>IF(Table2[[#This Row],[rating_count]]&lt;1000,1,0)</f>
        <v>0</v>
      </c>
      <c r="M961" s="4">
        <v>13029</v>
      </c>
      <c r="N961" s="4">
        <f>PRODUCT(F961,M961)</f>
        <v>14201610</v>
      </c>
      <c r="O961" t="s">
        <v>8788</v>
      </c>
      <c r="P961" t="s">
        <v>8789</v>
      </c>
      <c r="Q961" t="s">
        <v>8790</v>
      </c>
      <c r="R961" t="s">
        <v>8791</v>
      </c>
      <c r="S961" t="s">
        <v>8792</v>
      </c>
      <c r="T961" t="s">
        <v>8793</v>
      </c>
      <c r="U961" t="s">
        <v>8794</v>
      </c>
      <c r="V961" t="s">
        <v>8795</v>
      </c>
    </row>
    <row r="962" spans="1:22">
      <c r="A962" t="s">
        <v>8796</v>
      </c>
      <c r="B962" t="s">
        <v>8797</v>
      </c>
      <c r="C962" t="str">
        <f>PROPER(Table2[[#This Row],[product_name_old]])</f>
        <v>Lifelong Llfh921 Regalia 2000 W Fan Heater, 3 Air Settings, Room Heater With Overheating Protection, 1 Year Warranty ( White, (Isi Certified, Ideal For Small To Medium Room/Area)</v>
      </c>
      <c r="D962" s="14" t="s">
        <v>8279</v>
      </c>
      <c r="E962">
        <v>899</v>
      </c>
      <c r="F962" s="2">
        <v>2000</v>
      </c>
      <c r="G962" s="2" t="str">
        <f>IF(E962&lt;200,"&lt;₹200",IF(E962&lt;=500,"₹200-₹500","&gt;₹500"))</f>
        <v>&gt;₹500</v>
      </c>
      <c r="H962" s="2">
        <f>IF(I962&gt;=50%,1,0)</f>
        <v>1</v>
      </c>
      <c r="I962" s="1">
        <v>0.55000000000000004</v>
      </c>
      <c r="J962" s="1">
        <f>(K962)+(M962/1000)</f>
        <v>3.891</v>
      </c>
      <c r="K962">
        <v>3.6</v>
      </c>
      <c r="L962">
        <f>IF(Table2[[#This Row],[rating_count]]&lt;1000,1,0)</f>
        <v>1</v>
      </c>
      <c r="M962" s="4">
        <v>291</v>
      </c>
      <c r="N962" s="4">
        <f>PRODUCT(F962,M962)</f>
        <v>582000</v>
      </c>
      <c r="O962" t="s">
        <v>8798</v>
      </c>
      <c r="P962" t="s">
        <v>8799</v>
      </c>
      <c r="Q962" t="s">
        <v>8800</v>
      </c>
      <c r="R962" t="s">
        <v>8801</v>
      </c>
      <c r="S962" t="s">
        <v>8802</v>
      </c>
      <c r="T962" t="s">
        <v>8803</v>
      </c>
      <c r="U962" t="s">
        <v>8804</v>
      </c>
      <c r="V962" t="s">
        <v>8805</v>
      </c>
    </row>
    <row r="963" spans="1:22">
      <c r="A963" t="s">
        <v>8806</v>
      </c>
      <c r="B963" t="s">
        <v>8807</v>
      </c>
      <c r="C963" t="str">
        <f>PROPER(Table2[[#This Row],[product_name_old]])</f>
        <v>Philips Gc181 Heavy Weight 1000-Watt Dry Iron, Pack Of 1</v>
      </c>
      <c r="D963" s="14" t="s">
        <v>8415</v>
      </c>
      <c r="E963" s="2">
        <v>1321</v>
      </c>
      <c r="F963" s="2">
        <v>1545</v>
      </c>
      <c r="G963" s="2" t="str">
        <f>IF(E963&lt;200,"&lt;₹200",IF(E963&lt;=500,"₹200-₹500","&gt;₹500"))</f>
        <v>&gt;₹500</v>
      </c>
      <c r="H963" s="2">
        <f>IF(I963&gt;=50%,1,0)</f>
        <v>0</v>
      </c>
      <c r="I963" s="1">
        <v>0.14000000000000001</v>
      </c>
      <c r="J963" s="1">
        <f>(K963)+(M963/1000)</f>
        <v>19.753</v>
      </c>
      <c r="K963">
        <v>4.3</v>
      </c>
      <c r="L963">
        <f>IF(Table2[[#This Row],[rating_count]]&lt;1000,1,0)</f>
        <v>0</v>
      </c>
      <c r="M963" s="4">
        <v>15453</v>
      </c>
      <c r="N963" s="4">
        <f>PRODUCT(F963,M963)</f>
        <v>23874885</v>
      </c>
      <c r="O963" t="s">
        <v>8808</v>
      </c>
      <c r="P963" t="s">
        <v>8809</v>
      </c>
      <c r="Q963" t="s">
        <v>8810</v>
      </c>
      <c r="R963" t="s">
        <v>8811</v>
      </c>
      <c r="S963" t="s">
        <v>8812</v>
      </c>
      <c r="T963" t="s">
        <v>8813</v>
      </c>
      <c r="U963" t="s">
        <v>8814</v>
      </c>
      <c r="V963" t="s">
        <v>8815</v>
      </c>
    </row>
    <row r="964" spans="1:22">
      <c r="A964" t="s">
        <v>8816</v>
      </c>
      <c r="B964" t="s">
        <v>8817</v>
      </c>
      <c r="C964" t="str">
        <f>PROPER(Table2[[#This Row],[product_name_old]])</f>
        <v>Bulfyss Usb Rechargeable Lint Remover Fabric Shaver Pet Hair Remover, Effectively And Quickly Remove Fuzz For Clothes, Sweater, Couch, Sofa, Blanket, Curtain, Wool, Cashmere (Grey, 1 Year Warranty)</v>
      </c>
      <c r="D964" s="14" t="s">
        <v>8290</v>
      </c>
      <c r="E964" s="2">
        <v>1099</v>
      </c>
      <c r="F964" s="2">
        <v>1999</v>
      </c>
      <c r="G964" s="2" t="str">
        <f>IF(E964&lt;200,"&lt;₹200",IF(E964&lt;=500,"₹200-₹500","&gt;₹500"))</f>
        <v>&gt;₹500</v>
      </c>
      <c r="H964" s="2">
        <f>IF(I964&gt;=50%,1,0)</f>
        <v>0</v>
      </c>
      <c r="I964" s="1">
        <v>0.45</v>
      </c>
      <c r="J964" s="1">
        <f>(K964)+(M964/1000)</f>
        <v>4.6040000000000001</v>
      </c>
      <c r="K964">
        <v>4</v>
      </c>
      <c r="L964">
        <f>IF(Table2[[#This Row],[rating_count]]&lt;1000,1,0)</f>
        <v>1</v>
      </c>
      <c r="M964" s="4">
        <v>604</v>
      </c>
      <c r="N964" s="4">
        <f>PRODUCT(F964,M964)</f>
        <v>1207396</v>
      </c>
      <c r="O964" t="s">
        <v>8818</v>
      </c>
      <c r="P964" t="s">
        <v>8819</v>
      </c>
      <c r="Q964" t="s">
        <v>8820</v>
      </c>
      <c r="R964" t="s">
        <v>8821</v>
      </c>
      <c r="S964" t="s">
        <v>8822</v>
      </c>
      <c r="T964" t="s">
        <v>8823</v>
      </c>
      <c r="U964" t="s">
        <v>8824</v>
      </c>
      <c r="V964" t="s">
        <v>8825</v>
      </c>
    </row>
    <row r="965" spans="1:22">
      <c r="A965" t="s">
        <v>8826</v>
      </c>
      <c r="B965" t="s">
        <v>8827</v>
      </c>
      <c r="C965" t="str">
        <f>PROPER(Table2[[#This Row],[product_name_old]])</f>
        <v>Bajaj Dx-7 1000W Dry Iron With Advance Soleplate And Anti-Bacterial German Coating Technology, White</v>
      </c>
      <c r="D965" s="14" t="s">
        <v>8415</v>
      </c>
      <c r="E965">
        <v>775</v>
      </c>
      <c r="F965">
        <v>875</v>
      </c>
      <c r="G965" s="2" t="str">
        <f>IF(E965&lt;200,"&lt;₹200",IF(E965&lt;=500,"₹200-₹500","&gt;₹500"))</f>
        <v>&gt;₹500</v>
      </c>
      <c r="H965" s="2">
        <f>IF(I965&gt;=50%,1,0)</f>
        <v>0</v>
      </c>
      <c r="I965" s="1">
        <v>0.11</v>
      </c>
      <c r="J965" s="1">
        <f>(K965)+(M965/1000)</f>
        <v>50.847000000000001</v>
      </c>
      <c r="K965">
        <v>4.2</v>
      </c>
      <c r="L965">
        <f>IF(Table2[[#This Row],[rating_count]]&lt;1000,1,0)</f>
        <v>0</v>
      </c>
      <c r="M965" s="4">
        <v>46647</v>
      </c>
      <c r="N965" s="4">
        <f>PRODUCT(F965,M965)</f>
        <v>40816125</v>
      </c>
      <c r="O965" t="s">
        <v>8828</v>
      </c>
      <c r="P965" t="s">
        <v>8829</v>
      </c>
      <c r="Q965" t="s">
        <v>8830</v>
      </c>
      <c r="R965" t="s">
        <v>8831</v>
      </c>
      <c r="S965" t="s">
        <v>8832</v>
      </c>
      <c r="T965" t="s">
        <v>8833</v>
      </c>
      <c r="U965" t="s">
        <v>8834</v>
      </c>
      <c r="V965" t="s">
        <v>8835</v>
      </c>
    </row>
    <row r="966" spans="1:22">
      <c r="A966" t="s">
        <v>8836</v>
      </c>
      <c r="B966" t="s">
        <v>8837</v>
      </c>
      <c r="C966" t="str">
        <f>PROPER(Table2[[#This Row],[product_name_old]])</f>
        <v>Bajaj New Shakti Neo 25L Vertical Storage Water Heater (Geyser 25 Litres) 4 Star Bee Rated Heater For Water Heating With Titanium Armour, Swirl Flow Technology, Glasslined Tank(White), 1 Yr Warranty</v>
      </c>
      <c r="D966" s="14" t="s">
        <v>8489</v>
      </c>
      <c r="E966" s="2">
        <v>6299</v>
      </c>
      <c r="F966" s="2">
        <v>15270</v>
      </c>
      <c r="G966" s="2" t="str">
        <f>IF(E966&lt;200,"&lt;₹200",IF(E966&lt;=500,"₹200-₹500","&gt;₹500"))</f>
        <v>&gt;₹500</v>
      </c>
      <c r="H966" s="2">
        <f>IF(I966&gt;=50%,1,0)</f>
        <v>1</v>
      </c>
      <c r="I966" s="1">
        <v>0.59</v>
      </c>
      <c r="J966" s="1">
        <f>(K966)+(M966/1000)</f>
        <v>7.3330000000000002</v>
      </c>
      <c r="K966">
        <v>4.0999999999999996</v>
      </c>
      <c r="L966">
        <f>IF(Table2[[#This Row],[rating_count]]&lt;1000,1,0)</f>
        <v>0</v>
      </c>
      <c r="M966" s="4">
        <v>3233</v>
      </c>
      <c r="N966" s="4">
        <f>PRODUCT(F966,M966)</f>
        <v>49367910</v>
      </c>
      <c r="O966" t="s">
        <v>8838</v>
      </c>
      <c r="P966" t="s">
        <v>8839</v>
      </c>
      <c r="Q966" t="s">
        <v>8840</v>
      </c>
      <c r="R966" t="s">
        <v>8841</v>
      </c>
      <c r="S966" t="s">
        <v>8842</v>
      </c>
      <c r="T966" t="s">
        <v>8843</v>
      </c>
      <c r="U966" t="s">
        <v>8844</v>
      </c>
      <c r="V966" t="s">
        <v>8845</v>
      </c>
    </row>
    <row r="967" spans="1:22">
      <c r="A967" t="s">
        <v>8846</v>
      </c>
      <c r="B967" t="s">
        <v>8847</v>
      </c>
      <c r="C967" t="str">
        <f>PROPER(Table2[[#This Row],[product_name_old]])</f>
        <v>Philips Handheld Garment Steamer Sth3000/20 - Compact &amp; Foldable, Convenient Vertical Steaming, 1000 Watt Quick Heat Up, Up To 20G/Min, Kills 99.9%* Bacteria (Reno Blue), Small</v>
      </c>
      <c r="D967" s="14" t="s">
        <v>8613</v>
      </c>
      <c r="E967" s="2">
        <v>3190</v>
      </c>
      <c r="F967" s="2">
        <v>4195</v>
      </c>
      <c r="G967" s="2" t="str">
        <f>IF(E967&lt;200,"&lt;₹200",IF(E967&lt;=500,"₹200-₹500","&gt;₹500"))</f>
        <v>&gt;₹500</v>
      </c>
      <c r="H967" s="2">
        <f>IF(I967&gt;=50%,1,0)</f>
        <v>0</v>
      </c>
      <c r="I967" s="1">
        <v>0.24</v>
      </c>
      <c r="J967" s="1">
        <f>(K967)+(M967/1000)</f>
        <v>5.282</v>
      </c>
      <c r="K967">
        <v>4</v>
      </c>
      <c r="L967">
        <f>IF(Table2[[#This Row],[rating_count]]&lt;1000,1,0)</f>
        <v>0</v>
      </c>
      <c r="M967" s="4">
        <v>1282</v>
      </c>
      <c r="N967" s="4">
        <f>PRODUCT(F967,M967)</f>
        <v>5377990</v>
      </c>
      <c r="O967" t="s">
        <v>8848</v>
      </c>
      <c r="P967" t="s">
        <v>8849</v>
      </c>
      <c r="Q967" t="s">
        <v>8850</v>
      </c>
      <c r="R967" t="s">
        <v>8851</v>
      </c>
      <c r="S967" t="s">
        <v>8852</v>
      </c>
      <c r="T967" t="s">
        <v>8853</v>
      </c>
      <c r="U967" t="s">
        <v>8854</v>
      </c>
      <c r="V967" t="s">
        <v>8855</v>
      </c>
    </row>
    <row r="968" spans="1:22">
      <c r="A968" t="s">
        <v>8856</v>
      </c>
      <c r="B968" t="s">
        <v>8857</v>
      </c>
      <c r="C968" t="str">
        <f>PROPER(Table2[[#This Row],[product_name_old]])</f>
        <v>Room Heater Warmer Wall-Outlet 400 Watts Electric Handy Room Heater (Room Heaters Home For Bedroom, Reading Books, Work, Bathrooms, Rooms, Offices, Home Offices,2022</v>
      </c>
      <c r="D968" s="14" t="s">
        <v>8268</v>
      </c>
      <c r="E968">
        <v>799</v>
      </c>
      <c r="F968" s="2">
        <v>1989</v>
      </c>
      <c r="G968" s="2" t="str">
        <f>IF(E968&lt;200,"&lt;₹200",IF(E968&lt;=500,"₹200-₹500","&gt;₹500"))</f>
        <v>&gt;₹500</v>
      </c>
      <c r="H968" s="2">
        <f>IF(I968&gt;=50%,1,0)</f>
        <v>1</v>
      </c>
      <c r="I968" s="1">
        <v>0.6</v>
      </c>
      <c r="J968" s="1">
        <f>(K968)+(M968/1000)</f>
        <v>4.37</v>
      </c>
      <c r="K968">
        <v>4.3</v>
      </c>
      <c r="L968">
        <f>IF(Table2[[#This Row],[rating_count]]&lt;1000,1,0)</f>
        <v>1</v>
      </c>
      <c r="M968" s="4">
        <v>70</v>
      </c>
      <c r="N968" s="4">
        <f>PRODUCT(F968,M968)</f>
        <v>139230</v>
      </c>
      <c r="O968" t="s">
        <v>8858</v>
      </c>
      <c r="P968" t="s">
        <v>8859</v>
      </c>
      <c r="Q968" t="s">
        <v>8860</v>
      </c>
      <c r="R968" t="s">
        <v>8861</v>
      </c>
      <c r="S968" t="s">
        <v>8862</v>
      </c>
      <c r="T968" t="s">
        <v>8863</v>
      </c>
      <c r="U968" t="s">
        <v>8864</v>
      </c>
      <c r="V968" t="s">
        <v>8865</v>
      </c>
    </row>
    <row r="969" spans="1:22">
      <c r="A969" t="s">
        <v>8866</v>
      </c>
      <c r="B969" t="s">
        <v>8867</v>
      </c>
      <c r="C969" t="str">
        <f>PROPER(Table2[[#This Row],[product_name_old]])</f>
        <v>Wonderchef Nutri-Blend Mixer, Grinder &amp; Blender | Powerful 400W 22000 Rpm Motor | Stainless Steel Blades | 2 Unbreakable Jars | 2 Years Warranty | Online Recipe Book By Chef Sanjeev Kapoor | Black</v>
      </c>
      <c r="D969" s="14" t="s">
        <v>8654</v>
      </c>
      <c r="E969" s="2">
        <v>2699</v>
      </c>
      <c r="F969" s="2">
        <v>5000</v>
      </c>
      <c r="G969" s="2" t="str">
        <f>IF(E969&lt;200,"&lt;₹200",IF(E969&lt;=500,"₹200-₹500","&gt;₹500"))</f>
        <v>&gt;₹500</v>
      </c>
      <c r="H969" s="2">
        <f>IF(I969&gt;=50%,1,0)</f>
        <v>0</v>
      </c>
      <c r="I969" s="1">
        <v>0.46</v>
      </c>
      <c r="J969" s="1">
        <f>(K969)+(M969/1000)</f>
        <v>30.164000000000001</v>
      </c>
      <c r="K969">
        <v>4</v>
      </c>
      <c r="L969">
        <f>IF(Table2[[#This Row],[rating_count]]&lt;1000,1,0)</f>
        <v>0</v>
      </c>
      <c r="M969" s="4">
        <v>26164</v>
      </c>
      <c r="N969" s="4">
        <f>PRODUCT(F969,M969)</f>
        <v>130820000</v>
      </c>
      <c r="O969" t="s">
        <v>8868</v>
      </c>
      <c r="P969" t="s">
        <v>8869</v>
      </c>
      <c r="Q969" t="s">
        <v>8870</v>
      </c>
      <c r="R969" t="s">
        <v>8871</v>
      </c>
      <c r="S969" t="s">
        <v>8872</v>
      </c>
      <c r="T969" t="s">
        <v>8873</v>
      </c>
      <c r="U969" t="s">
        <v>8874</v>
      </c>
      <c r="V969" t="s">
        <v>8875</v>
      </c>
    </row>
    <row r="970" spans="1:22">
      <c r="A970" t="s">
        <v>8876</v>
      </c>
      <c r="B970" t="s">
        <v>8877</v>
      </c>
      <c r="C970" t="str">
        <f>PROPER(Table2[[#This Row],[product_name_old]])</f>
        <v>Usha Armor Ar1100Wb 1100 W Dry Iron With Black Weilburger Soleplate (Purple)</v>
      </c>
      <c r="D970" s="14" t="s">
        <v>8415</v>
      </c>
      <c r="E970">
        <v>599</v>
      </c>
      <c r="F970">
        <v>990</v>
      </c>
      <c r="G970" s="2" t="str">
        <f>IF(E970&lt;200,"&lt;₹200",IF(E970&lt;=500,"₹200-₹500","&gt;₹500"))</f>
        <v>&gt;₹500</v>
      </c>
      <c r="H970" s="2">
        <f>IF(I970&gt;=50%,1,0)</f>
        <v>0</v>
      </c>
      <c r="I970" s="1">
        <v>0.39</v>
      </c>
      <c r="J970" s="1">
        <f>(K970)+(M970/1000)</f>
        <v>20.065999999999999</v>
      </c>
      <c r="K970">
        <v>3.9</v>
      </c>
      <c r="L970">
        <f>IF(Table2[[#This Row],[rating_count]]&lt;1000,1,0)</f>
        <v>0</v>
      </c>
      <c r="M970" s="4">
        <v>16166</v>
      </c>
      <c r="N970" s="4">
        <f>PRODUCT(F970,M970)</f>
        <v>16004340</v>
      </c>
      <c r="O970" t="s">
        <v>8878</v>
      </c>
      <c r="P970" t="s">
        <v>8879</v>
      </c>
      <c r="Q970" t="s">
        <v>8880</v>
      </c>
      <c r="R970" t="s">
        <v>8881</v>
      </c>
      <c r="S970" t="s">
        <v>8882</v>
      </c>
      <c r="T970" t="s">
        <v>8883</v>
      </c>
      <c r="U970" t="s">
        <v>8884</v>
      </c>
      <c r="V970" t="s">
        <v>8885</v>
      </c>
    </row>
    <row r="971" spans="1:22">
      <c r="A971" t="s">
        <v>8886</v>
      </c>
      <c r="B971" t="s">
        <v>8887</v>
      </c>
      <c r="C971" t="str">
        <f>PROPER(Table2[[#This Row],[product_name_old]])</f>
        <v>Butterfly Ekn 1.5-Litre Electric Kettle (Silver With Black)</v>
      </c>
      <c r="D971" s="14" t="s">
        <v>8478</v>
      </c>
      <c r="E971">
        <v>749</v>
      </c>
      <c r="F971" s="2">
        <v>1111</v>
      </c>
      <c r="G971" s="2" t="str">
        <f>IF(E971&lt;200,"&lt;₹200",IF(E971&lt;=500,"₹200-₹500","&gt;₹500"))</f>
        <v>&gt;₹500</v>
      </c>
      <c r="H971" s="2">
        <f>IF(I971&gt;=50%,1,0)</f>
        <v>0</v>
      </c>
      <c r="I971" s="1">
        <v>0.33</v>
      </c>
      <c r="J971" s="1">
        <f>(K971)+(M971/1000)</f>
        <v>39.893000000000001</v>
      </c>
      <c r="K971">
        <v>4.2</v>
      </c>
      <c r="L971">
        <f>IF(Table2[[#This Row],[rating_count]]&lt;1000,1,0)</f>
        <v>0</v>
      </c>
      <c r="M971" s="4">
        <v>35693</v>
      </c>
      <c r="N971" s="4">
        <f>PRODUCT(F971,M971)</f>
        <v>39654923</v>
      </c>
      <c r="O971" t="s">
        <v>8888</v>
      </c>
      <c r="P971" t="s">
        <v>8889</v>
      </c>
      <c r="Q971" t="s">
        <v>8890</v>
      </c>
      <c r="R971" t="s">
        <v>8891</v>
      </c>
      <c r="S971" t="s">
        <v>8892</v>
      </c>
      <c r="T971" t="s">
        <v>8893</v>
      </c>
      <c r="U971" t="s">
        <v>8894</v>
      </c>
      <c r="V971" t="s">
        <v>8895</v>
      </c>
    </row>
    <row r="972" spans="1:22">
      <c r="A972" t="s">
        <v>8896</v>
      </c>
      <c r="B972" t="s">
        <v>8897</v>
      </c>
      <c r="C972" t="str">
        <f>PROPER(Table2[[#This Row],[product_name_old]])</f>
        <v>Crompton Arno Neo 15-L 5 Star Rated Storage Water Heater (Geyser) With Advanced 3 Level Safety (Grey)</v>
      </c>
      <c r="D972" s="14" t="s">
        <v>8489</v>
      </c>
      <c r="E972" s="2">
        <v>6199</v>
      </c>
      <c r="F972" s="2">
        <v>10400</v>
      </c>
      <c r="G972" s="2" t="str">
        <f>IF(E972&lt;200,"&lt;₹200",IF(E972&lt;=500,"₹200-₹500","&gt;₹500"))</f>
        <v>&gt;₹500</v>
      </c>
      <c r="H972" s="2">
        <f>IF(I972&gt;=50%,1,0)</f>
        <v>0</v>
      </c>
      <c r="I972" s="1">
        <v>0.4</v>
      </c>
      <c r="J972" s="1">
        <f>(K972)+(M972/1000)</f>
        <v>18.491</v>
      </c>
      <c r="K972">
        <v>4.0999999999999996</v>
      </c>
      <c r="L972">
        <f>IF(Table2[[#This Row],[rating_count]]&lt;1000,1,0)</f>
        <v>0</v>
      </c>
      <c r="M972" s="4">
        <v>14391</v>
      </c>
      <c r="N972" s="4">
        <f>PRODUCT(F972,M972)</f>
        <v>149666400</v>
      </c>
      <c r="O972" t="s">
        <v>8898</v>
      </c>
      <c r="P972" t="s">
        <v>8899</v>
      </c>
      <c r="Q972" t="s">
        <v>8900</v>
      </c>
      <c r="R972" t="s">
        <v>8901</v>
      </c>
      <c r="S972" t="s">
        <v>8902</v>
      </c>
      <c r="T972" t="s">
        <v>8903</v>
      </c>
      <c r="U972" t="s">
        <v>8904</v>
      </c>
      <c r="V972" t="s">
        <v>8905</v>
      </c>
    </row>
    <row r="973" spans="1:22">
      <c r="A973" t="s">
        <v>8906</v>
      </c>
      <c r="B973" t="s">
        <v>8907</v>
      </c>
      <c r="C973" t="str">
        <f>PROPER(Table2[[#This Row],[product_name_old]])</f>
        <v>Borosil Chef Delite Bch20Dbb21 300-Watt Chopper (Black)</v>
      </c>
      <c r="D973" s="14" t="s">
        <v>8908</v>
      </c>
      <c r="E973" s="2">
        <v>1819</v>
      </c>
      <c r="F973" s="2">
        <v>2490</v>
      </c>
      <c r="G973" s="2" t="str">
        <f>IF(E973&lt;200,"&lt;₹200",IF(E973&lt;=500,"₹200-₹500","&gt;₹500"))</f>
        <v>&gt;₹500</v>
      </c>
      <c r="H973" s="2">
        <f>IF(I973&gt;=50%,1,0)</f>
        <v>0</v>
      </c>
      <c r="I973" s="1">
        <v>0.27</v>
      </c>
      <c r="J973" s="1">
        <f>(K973)+(M973/1000)</f>
        <v>12.346</v>
      </c>
      <c r="K973">
        <v>4.4000000000000004</v>
      </c>
      <c r="L973">
        <f>IF(Table2[[#This Row],[rating_count]]&lt;1000,1,0)</f>
        <v>0</v>
      </c>
      <c r="M973" s="4">
        <v>7946</v>
      </c>
      <c r="N973" s="4">
        <f>PRODUCT(F973,M973)</f>
        <v>19785540</v>
      </c>
      <c r="O973" t="s">
        <v>8909</v>
      </c>
      <c r="P973" t="s">
        <v>8910</v>
      </c>
      <c r="Q973" t="s">
        <v>8911</v>
      </c>
      <c r="R973" t="s">
        <v>8912</v>
      </c>
      <c r="S973" t="s">
        <v>8913</v>
      </c>
      <c r="T973" t="s">
        <v>8914</v>
      </c>
      <c r="U973" t="s">
        <v>8915</v>
      </c>
      <c r="V973" t="s">
        <v>8916</v>
      </c>
    </row>
    <row r="974" spans="1:22">
      <c r="A974" t="s">
        <v>8917</v>
      </c>
      <c r="B974" t="s">
        <v>8918</v>
      </c>
      <c r="C974" t="str">
        <f>PROPER(Table2[[#This Row],[product_name_old]])</f>
        <v>Kent 16055 Amaze Cool Touch Electric Kettle 1.8 L 1500 W | Plastic Outer &amp; Stainless Steel Inside Body | Auto Shut Off Over Heating Protection | Multipurpose Hot Water Kettle | 1 Year Warranty</v>
      </c>
      <c r="D974" s="14" t="s">
        <v>8478</v>
      </c>
      <c r="E974" s="2">
        <v>1199</v>
      </c>
      <c r="F974" s="2">
        <v>1900</v>
      </c>
      <c r="G974" s="2" t="str">
        <f>IF(E974&lt;200,"&lt;₹200",IF(E974&lt;=500,"₹200-₹500","&gt;₹500"))</f>
        <v>&gt;₹500</v>
      </c>
      <c r="H974" s="2">
        <f>IF(I974&gt;=50%,1,0)</f>
        <v>0</v>
      </c>
      <c r="I974" s="1">
        <v>0.37</v>
      </c>
      <c r="J974" s="1">
        <f>(K974)+(M974/1000)</f>
        <v>5.7649999999999997</v>
      </c>
      <c r="K974">
        <v>4</v>
      </c>
      <c r="L974">
        <f>IF(Table2[[#This Row],[rating_count]]&lt;1000,1,0)</f>
        <v>0</v>
      </c>
      <c r="M974" s="4">
        <v>1765</v>
      </c>
      <c r="N974" s="4">
        <f>PRODUCT(F974,M974)</f>
        <v>3353500</v>
      </c>
      <c r="O974" t="s">
        <v>8919</v>
      </c>
      <c r="P974" t="s">
        <v>8920</v>
      </c>
      <c r="Q974" t="s">
        <v>8921</v>
      </c>
      <c r="R974" t="s">
        <v>8922</v>
      </c>
      <c r="S974" t="s">
        <v>8923</v>
      </c>
      <c r="T974" t="s">
        <v>8924</v>
      </c>
      <c r="U974" t="s">
        <v>8925</v>
      </c>
      <c r="V974" t="s">
        <v>8926</v>
      </c>
    </row>
    <row r="975" spans="1:22">
      <c r="A975" t="s">
        <v>8927</v>
      </c>
      <c r="B975" t="s">
        <v>8928</v>
      </c>
      <c r="C975" t="str">
        <f>PROPER(Table2[[#This Row],[product_name_old]])</f>
        <v>Prestige Iris Plus 750 Watt Mixer Grinder</v>
      </c>
      <c r="D975" s="14" t="s">
        <v>8426</v>
      </c>
      <c r="E975" s="2">
        <v>3249</v>
      </c>
      <c r="F975" s="2">
        <v>6295</v>
      </c>
      <c r="G975" s="2" t="str">
        <f>IF(E975&lt;200,"&lt;₹200",IF(E975&lt;=500,"₹200-₹500","&gt;₹500"))</f>
        <v>&gt;₹500</v>
      </c>
      <c r="H975" s="2">
        <f>IF(I975&gt;=50%,1,0)</f>
        <v>0</v>
      </c>
      <c r="I975" s="1">
        <v>0.48</v>
      </c>
      <c r="J975" s="1">
        <f>(K975)+(M975/1000)</f>
        <v>17.861999999999998</v>
      </c>
      <c r="K975">
        <v>3.8</v>
      </c>
      <c r="L975">
        <f>IF(Table2[[#This Row],[rating_count]]&lt;1000,1,0)</f>
        <v>0</v>
      </c>
      <c r="M975" s="4">
        <v>14062</v>
      </c>
      <c r="N975" s="4">
        <f>PRODUCT(F975,M975)</f>
        <v>88520290</v>
      </c>
      <c r="O975" t="s">
        <v>8929</v>
      </c>
      <c r="P975" t="s">
        <v>8930</v>
      </c>
      <c r="Q975" t="s">
        <v>8931</v>
      </c>
      <c r="R975" t="s">
        <v>8932</v>
      </c>
      <c r="S975" t="s">
        <v>8933</v>
      </c>
      <c r="T975" t="s">
        <v>8934</v>
      </c>
      <c r="U975" t="s">
        <v>8935</v>
      </c>
      <c r="V975" t="s">
        <v>8936</v>
      </c>
    </row>
    <row r="976" spans="1:22">
      <c r="A976" t="s">
        <v>8937</v>
      </c>
      <c r="B976" t="s">
        <v>8938</v>
      </c>
      <c r="C976" t="str">
        <f>PROPER(Table2[[#This Row],[product_name_old]])</f>
        <v>Simxen Egg Boiler Electric Automatic Off 7 Egg Poacher For Steaming, Cooking Also Boiling And Frying 400 W (Blue, Pink)</v>
      </c>
      <c r="D976" s="14" t="s">
        <v>8746</v>
      </c>
      <c r="E976">
        <v>349</v>
      </c>
      <c r="F976">
        <v>999</v>
      </c>
      <c r="G976" s="2" t="str">
        <f>IF(E976&lt;200,"&lt;₹200",IF(E976&lt;=500,"₹200-₹500","&gt;₹500"))</f>
        <v>₹200-₹500</v>
      </c>
      <c r="H976" s="2">
        <f>IF(I976&gt;=50%,1,0)</f>
        <v>1</v>
      </c>
      <c r="I976" s="1">
        <v>0.65</v>
      </c>
      <c r="J976" s="1">
        <f>(K976)+(M976/1000)</f>
        <v>19.646000000000001</v>
      </c>
      <c r="K976">
        <v>4</v>
      </c>
      <c r="L976">
        <f>IF(Table2[[#This Row],[rating_count]]&lt;1000,1,0)</f>
        <v>0</v>
      </c>
      <c r="M976" s="4">
        <v>15646</v>
      </c>
      <c r="N976" s="4">
        <f>PRODUCT(F976,M976)</f>
        <v>15630354</v>
      </c>
      <c r="O976" t="s">
        <v>8939</v>
      </c>
      <c r="P976" t="s">
        <v>8940</v>
      </c>
      <c r="Q976" t="s">
        <v>8941</v>
      </c>
      <c r="R976" t="s">
        <v>8942</v>
      </c>
      <c r="S976" t="s">
        <v>8943</v>
      </c>
      <c r="T976" t="s">
        <v>8944</v>
      </c>
      <c r="U976" t="s">
        <v>8945</v>
      </c>
      <c r="V976" t="s">
        <v>8946</v>
      </c>
    </row>
    <row r="977" spans="1:22">
      <c r="A977" t="s">
        <v>8947</v>
      </c>
      <c r="B977" t="s">
        <v>8948</v>
      </c>
      <c r="C977" t="str">
        <f>PROPER(Table2[[#This Row],[product_name_old]])</f>
        <v>Amazon Basics 2000/1000 Watt Room Heater With Adjustable Thermostat (Isi Certified, White Color, Ideal For Small To Medium Room/Area)</v>
      </c>
      <c r="D977" s="14" t="s">
        <v>8279</v>
      </c>
      <c r="E977" s="2">
        <v>1049</v>
      </c>
      <c r="F977" s="2">
        <v>1699</v>
      </c>
      <c r="G977" s="2" t="str">
        <f>IF(E977&lt;200,"&lt;₹200",IF(E977&lt;=500,"₹200-₹500","&gt;₹500"))</f>
        <v>&gt;₹500</v>
      </c>
      <c r="H977" s="2">
        <f>IF(I977&gt;=50%,1,0)</f>
        <v>0</v>
      </c>
      <c r="I977" s="1">
        <v>0.38</v>
      </c>
      <c r="J977" s="1">
        <f>(K977)+(M977/1000)</f>
        <v>3.2110000000000003</v>
      </c>
      <c r="K977">
        <v>3.1</v>
      </c>
      <c r="L977">
        <f>IF(Table2[[#This Row],[rating_count]]&lt;1000,1,0)</f>
        <v>1</v>
      </c>
      <c r="M977" s="4">
        <v>111</v>
      </c>
      <c r="N977" s="4">
        <f>PRODUCT(F977,M977)</f>
        <v>188589</v>
      </c>
      <c r="O977" t="s">
        <v>8949</v>
      </c>
      <c r="P977" t="s">
        <v>8950</v>
      </c>
      <c r="Q977" t="s">
        <v>8951</v>
      </c>
      <c r="R977" t="s">
        <v>8952</v>
      </c>
      <c r="S977" t="s">
        <v>8953</v>
      </c>
      <c r="T977" t="s">
        <v>8954</v>
      </c>
      <c r="U977" t="s">
        <v>8955</v>
      </c>
      <c r="V977" t="s">
        <v>8956</v>
      </c>
    </row>
    <row r="978" spans="1:22">
      <c r="A978" t="s">
        <v>8957</v>
      </c>
      <c r="B978" t="s">
        <v>8958</v>
      </c>
      <c r="C978" t="str">
        <f>PROPER(Table2[[#This Row],[product_name_old]])</f>
        <v>Healthsense Weight Machine For Kitchen, Kitchen Food Weighing Scale For Health, Fitness, Home Baking &amp; Cooking With Hanging Design, Touch Button, Tare Function &amp; 1 Year Warranty ‚Äì Chef-Mate Ks 40</v>
      </c>
      <c r="D978" s="14" t="s">
        <v>8959</v>
      </c>
      <c r="E978">
        <v>799</v>
      </c>
      <c r="F978" s="2">
        <v>1500</v>
      </c>
      <c r="G978" s="2" t="str">
        <f>IF(E978&lt;200,"&lt;₹200",IF(E978&lt;=500,"₹200-₹500","&gt;₹500"))</f>
        <v>&gt;₹500</v>
      </c>
      <c r="H978" s="2">
        <f>IF(I978&gt;=50%,1,0)</f>
        <v>0</v>
      </c>
      <c r="I978" s="1">
        <v>0.47</v>
      </c>
      <c r="J978" s="1">
        <f>(K978)+(M978/1000)</f>
        <v>13.995000000000001</v>
      </c>
      <c r="K978">
        <v>4.3</v>
      </c>
      <c r="L978">
        <f>IF(Table2[[#This Row],[rating_count]]&lt;1000,1,0)</f>
        <v>0</v>
      </c>
      <c r="M978" s="4">
        <v>9695</v>
      </c>
      <c r="N978" s="4">
        <f>PRODUCT(F978,M978)</f>
        <v>14542500</v>
      </c>
      <c r="O978" t="s">
        <v>8960</v>
      </c>
      <c r="P978" t="s">
        <v>8961</v>
      </c>
      <c r="Q978" t="s">
        <v>8962</v>
      </c>
      <c r="R978" t="s">
        <v>8963</v>
      </c>
      <c r="S978" t="s">
        <v>8964</v>
      </c>
      <c r="T978" t="s">
        <v>8965</v>
      </c>
      <c r="U978" t="s">
        <v>8966</v>
      </c>
      <c r="V978" t="s">
        <v>8967</v>
      </c>
    </row>
    <row r="979" spans="1:22">
      <c r="A979" t="s">
        <v>8968</v>
      </c>
      <c r="B979" t="s">
        <v>8969</v>
      </c>
      <c r="C979" t="str">
        <f>PROPER(Table2[[#This Row],[product_name_old]])</f>
        <v>Bajaj New Shakti Neo 10L Vertical Storage Water Heater (Geyser 10 Litres) 4 Star Bee Rated Heater For Water Heating With Titanium Armour, Swirl Flow Technology, Glasslined Tank(White), 1 Yr Warranty</v>
      </c>
      <c r="D979" s="14" t="s">
        <v>8489</v>
      </c>
      <c r="E979" s="2">
        <v>4999</v>
      </c>
      <c r="F979" s="2">
        <v>9650</v>
      </c>
      <c r="G979" s="2" t="str">
        <f>IF(E979&lt;200,"&lt;₹200",IF(E979&lt;=500,"₹200-₹500","&gt;₹500"))</f>
        <v>&gt;₹500</v>
      </c>
      <c r="H979" s="2">
        <f>IF(I979&gt;=50%,1,0)</f>
        <v>0</v>
      </c>
      <c r="I979" s="1">
        <v>0.48</v>
      </c>
      <c r="J979" s="1">
        <f>(K979)+(M979/1000)</f>
        <v>5.9720000000000004</v>
      </c>
      <c r="K979">
        <v>4.2</v>
      </c>
      <c r="L979">
        <f>IF(Table2[[#This Row],[rating_count]]&lt;1000,1,0)</f>
        <v>0</v>
      </c>
      <c r="M979" s="4">
        <v>1772</v>
      </c>
      <c r="N979" s="4">
        <f>PRODUCT(F979,M979)</f>
        <v>17099800</v>
      </c>
      <c r="O979" t="s">
        <v>8970</v>
      </c>
      <c r="P979" t="s">
        <v>8971</v>
      </c>
      <c r="Q979" t="s">
        <v>8972</v>
      </c>
      <c r="R979" t="s">
        <v>8973</v>
      </c>
      <c r="S979" t="s">
        <v>8974</v>
      </c>
      <c r="T979" t="s">
        <v>8975</v>
      </c>
      <c r="U979" t="s">
        <v>8976</v>
      </c>
      <c r="V979" t="s">
        <v>8977</v>
      </c>
    </row>
    <row r="980" spans="1:22">
      <c r="A980" t="s">
        <v>8978</v>
      </c>
      <c r="B980" t="s">
        <v>8979</v>
      </c>
      <c r="C980" t="str">
        <f>PROPER(Table2[[#This Row],[product_name_old]])</f>
        <v>Bosch Pro 1000W Mixer Grinder Mgm8842Min - Black</v>
      </c>
      <c r="D980" s="14" t="s">
        <v>8426</v>
      </c>
      <c r="E980" s="2">
        <v>6999</v>
      </c>
      <c r="F980" s="2">
        <v>10590</v>
      </c>
      <c r="G980" s="2" t="str">
        <f>IF(E980&lt;200,"&lt;₹200",IF(E980&lt;=500,"₹200-₹500","&gt;₹500"))</f>
        <v>&gt;₹500</v>
      </c>
      <c r="H980" s="2">
        <f>IF(I980&gt;=50%,1,0)</f>
        <v>0</v>
      </c>
      <c r="I980" s="1">
        <v>0.34</v>
      </c>
      <c r="J980" s="1">
        <f>(K980)+(M980/1000)</f>
        <v>15.899000000000001</v>
      </c>
      <c r="K980">
        <v>4.4000000000000004</v>
      </c>
      <c r="L980">
        <f>IF(Table2[[#This Row],[rating_count]]&lt;1000,1,0)</f>
        <v>0</v>
      </c>
      <c r="M980" s="4">
        <v>11499</v>
      </c>
      <c r="N980" s="4">
        <f>PRODUCT(F980,M980)</f>
        <v>121774410</v>
      </c>
      <c r="O980" t="s">
        <v>8980</v>
      </c>
      <c r="P980" t="s">
        <v>8981</v>
      </c>
      <c r="Q980" t="s">
        <v>8982</v>
      </c>
      <c r="R980" t="s">
        <v>8983</v>
      </c>
      <c r="S980" t="s">
        <v>8984</v>
      </c>
      <c r="T980" t="s">
        <v>8985</v>
      </c>
      <c r="U980" t="s">
        <v>8986</v>
      </c>
      <c r="V980" t="s">
        <v>8987</v>
      </c>
    </row>
    <row r="981" spans="1:22">
      <c r="A981" t="s">
        <v>8988</v>
      </c>
      <c r="B981" t="s">
        <v>8989</v>
      </c>
      <c r="C981" t="str">
        <f>PROPER(Table2[[#This Row],[product_name_old]])</f>
        <v>Bulfyss Stainless Steel Digital Kitchen Weighing Scale &amp; Food Weight Machine For Diet, Nutrition, Health, Fitness, Baking &amp; Cooking (5Kgs, Stainless Steel, 2 Years Warranty)</v>
      </c>
      <c r="D981" s="14" t="s">
        <v>8301</v>
      </c>
      <c r="E981">
        <v>799</v>
      </c>
      <c r="F981" s="2">
        <v>1999</v>
      </c>
      <c r="G981" s="2" t="str">
        <f>IF(E981&lt;200,"&lt;₹200",IF(E981&lt;=500,"₹200-₹500","&gt;₹500"))</f>
        <v>&gt;₹500</v>
      </c>
      <c r="H981" s="2">
        <f>IF(I981&gt;=50%,1,0)</f>
        <v>1</v>
      </c>
      <c r="I981" s="1">
        <v>0.6</v>
      </c>
      <c r="J981" s="1">
        <f>(K981)+(M981/1000)</f>
        <v>6.2619999999999996</v>
      </c>
      <c r="K981">
        <v>4.0999999999999996</v>
      </c>
      <c r="L981">
        <f>IF(Table2[[#This Row],[rating_count]]&lt;1000,1,0)</f>
        <v>0</v>
      </c>
      <c r="M981" s="4">
        <v>2162</v>
      </c>
      <c r="N981" s="4">
        <f>PRODUCT(F981,M981)</f>
        <v>4321838</v>
      </c>
      <c r="O981" t="s">
        <v>8990</v>
      </c>
      <c r="P981" t="s">
        <v>8991</v>
      </c>
      <c r="Q981" t="s">
        <v>8992</v>
      </c>
      <c r="R981" t="s">
        <v>8993</v>
      </c>
      <c r="S981" t="s">
        <v>8994</v>
      </c>
      <c r="T981" t="s">
        <v>8995</v>
      </c>
      <c r="U981" t="s">
        <v>8996</v>
      </c>
      <c r="V981" t="s">
        <v>8997</v>
      </c>
    </row>
    <row r="982" spans="1:22">
      <c r="A982" t="s">
        <v>8998</v>
      </c>
      <c r="B982" t="s">
        <v>8999</v>
      </c>
      <c r="C982" t="str">
        <f>PROPER(Table2[[#This Row],[product_name_old]])</f>
        <v>Vr 18 Pcs - 3 Different Size Plastic Food Snack Bag Pouch Clip Sealer Large, Medium, Small Plastic Snack Seal Sealing Bag Clips Vacuum Sealer (Set Of 18, Multi-Color) (Multicolor)</v>
      </c>
      <c r="D982" s="14" t="s">
        <v>9000</v>
      </c>
      <c r="E982">
        <v>89</v>
      </c>
      <c r="F982">
        <v>89</v>
      </c>
      <c r="G982" s="2" t="str">
        <f>IF(E982&lt;200,"&lt;₹200",IF(E982&lt;=500,"₹200-₹500","&gt;₹500"))</f>
        <v>&lt;₹200</v>
      </c>
      <c r="H982" s="2">
        <f>IF(I982&gt;=50%,1,0)</f>
        <v>0</v>
      </c>
      <c r="I982" s="1">
        <v>0</v>
      </c>
      <c r="J982" s="1">
        <f>(K982)+(M982/1000)</f>
        <v>23.820999999999998</v>
      </c>
      <c r="K982">
        <v>4.2</v>
      </c>
      <c r="L982">
        <f>IF(Table2[[#This Row],[rating_count]]&lt;1000,1,0)</f>
        <v>0</v>
      </c>
      <c r="M982" s="4">
        <v>19621</v>
      </c>
      <c r="N982" s="4">
        <f>PRODUCT(F982,M982)</f>
        <v>1746269</v>
      </c>
      <c r="O982" t="s">
        <v>9001</v>
      </c>
      <c r="P982" t="s">
        <v>9002</v>
      </c>
      <c r="Q982" t="s">
        <v>9003</v>
      </c>
      <c r="R982" t="s">
        <v>9004</v>
      </c>
      <c r="S982" t="s">
        <v>9005</v>
      </c>
      <c r="T982" t="s">
        <v>9006</v>
      </c>
      <c r="U982" t="s">
        <v>9007</v>
      </c>
      <c r="V982" t="s">
        <v>9008</v>
      </c>
    </row>
    <row r="983" spans="1:22">
      <c r="A983" t="s">
        <v>9009</v>
      </c>
      <c r="B983" t="s">
        <v>9010</v>
      </c>
      <c r="C983" t="str">
        <f>PROPER(Table2[[#This Row],[product_name_old]])</f>
        <v>Orient Electric Apex-Fx 1200Mm Ultra High Speed 400 Rpm Ceiling Fan (Brown)</v>
      </c>
      <c r="D983" s="14" t="s">
        <v>9011</v>
      </c>
      <c r="E983" s="2">
        <v>1400</v>
      </c>
      <c r="F983" s="2">
        <v>2485</v>
      </c>
      <c r="G983" s="2" t="str">
        <f>IF(E983&lt;200,"&lt;₹200",IF(E983&lt;=500,"₹200-₹500","&gt;₹500"))</f>
        <v>&gt;₹500</v>
      </c>
      <c r="H983" s="2">
        <f>IF(I983&gt;=50%,1,0)</f>
        <v>0</v>
      </c>
      <c r="I983" s="1">
        <v>0.44</v>
      </c>
      <c r="J983" s="1">
        <f>(K983)+(M983/1000)</f>
        <v>24.097999999999999</v>
      </c>
      <c r="K983">
        <v>4.0999999999999996</v>
      </c>
      <c r="L983">
        <f>IF(Table2[[#This Row],[rating_count]]&lt;1000,1,0)</f>
        <v>0</v>
      </c>
      <c r="M983" s="4">
        <v>19998</v>
      </c>
      <c r="N983" s="4">
        <f>PRODUCT(F983,M983)</f>
        <v>49695030</v>
      </c>
      <c r="O983" t="s">
        <v>9012</v>
      </c>
      <c r="P983" t="s">
        <v>9013</v>
      </c>
      <c r="Q983" t="s">
        <v>9014</v>
      </c>
      <c r="R983" t="s">
        <v>9015</v>
      </c>
      <c r="S983" t="s">
        <v>9016</v>
      </c>
      <c r="T983" t="s">
        <v>9017</v>
      </c>
      <c r="U983" t="s">
        <v>9018</v>
      </c>
      <c r="V983" t="s">
        <v>9019</v>
      </c>
    </row>
    <row r="984" spans="1:22">
      <c r="A984" t="s">
        <v>9020</v>
      </c>
      <c r="B984" t="s">
        <v>9021</v>
      </c>
      <c r="C984" t="str">
        <f>PROPER(Table2[[#This Row],[product_name_old]])</f>
        <v>Prettykrafts Folding Laundry Basket For Clothes With Lid &amp; Handle, Toys Organiser, 75 Litre, (Pack Of 1), Mushroom Print</v>
      </c>
      <c r="D984" s="14" t="s">
        <v>8602</v>
      </c>
      <c r="E984">
        <v>355</v>
      </c>
      <c r="F984">
        <v>899</v>
      </c>
      <c r="G984" s="2" t="str">
        <f>IF(E984&lt;200,"&lt;₹200",IF(E984&lt;=500,"₹200-₹500","&gt;₹500"))</f>
        <v>₹200-₹500</v>
      </c>
      <c r="H984" s="2">
        <f>IF(I984&gt;=50%,1,0)</f>
        <v>1</v>
      </c>
      <c r="I984" s="1">
        <v>0.61</v>
      </c>
      <c r="J984" s="1">
        <f>(K984)+(M984/1000)</f>
        <v>5.1509999999999998</v>
      </c>
      <c r="K984">
        <v>4.0999999999999996</v>
      </c>
      <c r="L984">
        <f>IF(Table2[[#This Row],[rating_count]]&lt;1000,1,0)</f>
        <v>0</v>
      </c>
      <c r="M984" s="4">
        <v>1051</v>
      </c>
      <c r="N984" s="4">
        <f>PRODUCT(F984,M984)</f>
        <v>944849</v>
      </c>
      <c r="O984" t="s">
        <v>9022</v>
      </c>
      <c r="P984" t="s">
        <v>9023</v>
      </c>
      <c r="Q984" t="s">
        <v>9024</v>
      </c>
      <c r="R984" t="s">
        <v>9025</v>
      </c>
      <c r="S984" t="s">
        <v>9026</v>
      </c>
      <c r="T984" t="s">
        <v>9027</v>
      </c>
      <c r="U984" t="s">
        <v>9028</v>
      </c>
      <c r="V984" t="s">
        <v>9029</v>
      </c>
    </row>
    <row r="985" spans="1:22">
      <c r="A985" t="s">
        <v>9030</v>
      </c>
      <c r="B985" t="s">
        <v>9031</v>
      </c>
      <c r="C985" t="str">
        <f>PROPER(Table2[[#This Row],[product_name_old]])</f>
        <v>Bajaj Majesty Rx11 2000 Watts Heat Convector Room Heater (White, Isi Approved)</v>
      </c>
      <c r="D985" s="14" t="s">
        <v>8268</v>
      </c>
      <c r="E985" s="2">
        <v>2169</v>
      </c>
      <c r="F985" s="2">
        <v>3279</v>
      </c>
      <c r="G985" s="2" t="str">
        <f>IF(E985&lt;200,"&lt;₹200",IF(E985&lt;=500,"₹200-₹500","&gt;₹500"))</f>
        <v>&gt;₹500</v>
      </c>
      <c r="H985" s="2">
        <f>IF(I985&gt;=50%,1,0)</f>
        <v>0</v>
      </c>
      <c r="I985" s="1">
        <v>0.34</v>
      </c>
      <c r="J985" s="1">
        <f>(K985)+(M985/1000)</f>
        <v>5.8159999999999998</v>
      </c>
      <c r="K985">
        <v>4.0999999999999996</v>
      </c>
      <c r="L985">
        <f>IF(Table2[[#This Row],[rating_count]]&lt;1000,1,0)</f>
        <v>0</v>
      </c>
      <c r="M985" s="4">
        <v>1716</v>
      </c>
      <c r="N985" s="4">
        <f>PRODUCT(F985,M985)</f>
        <v>5626764</v>
      </c>
      <c r="O985" t="s">
        <v>9032</v>
      </c>
      <c r="P985" t="s">
        <v>9033</v>
      </c>
      <c r="Q985" t="s">
        <v>9034</v>
      </c>
      <c r="R985" t="s">
        <v>9035</v>
      </c>
      <c r="S985" t="s">
        <v>9036</v>
      </c>
      <c r="T985" t="s">
        <v>9037</v>
      </c>
      <c r="U985" t="s">
        <v>9038</v>
      </c>
      <c r="V985" t="s">
        <v>9039</v>
      </c>
    </row>
    <row r="986" spans="1:22">
      <c r="A986" t="s">
        <v>9040</v>
      </c>
      <c r="B986" t="s">
        <v>9041</v>
      </c>
      <c r="C986" t="str">
        <f>PROPER(Table2[[#This Row],[product_name_old]])</f>
        <v>Eureka Forbes Trendy Zip 1000 Watts Powerful Suction Vacuum Cleaner With Resuable Dust Bag &amp; 5 Accessories,1 Year Warrantycompact,Light Weight &amp; Easy To Use (Black)</v>
      </c>
      <c r="D986" s="14" t="s">
        <v>9042</v>
      </c>
      <c r="E986" s="2">
        <v>2799</v>
      </c>
      <c r="F986" s="2">
        <v>3799</v>
      </c>
      <c r="G986" s="2" t="str">
        <f>IF(E986&lt;200,"&lt;₹200",IF(E986&lt;=500,"₹200-₹500","&gt;₹500"))</f>
        <v>&gt;₹500</v>
      </c>
      <c r="H986" s="2">
        <f>IF(I986&gt;=50%,1,0)</f>
        <v>0</v>
      </c>
      <c r="I986" s="1">
        <v>0.26</v>
      </c>
      <c r="J986" s="1">
        <f>(K986)+(M986/1000)</f>
        <v>36.830999999999996</v>
      </c>
      <c r="K986">
        <v>3.9</v>
      </c>
      <c r="L986">
        <f>IF(Table2[[#This Row],[rating_count]]&lt;1000,1,0)</f>
        <v>0</v>
      </c>
      <c r="M986" s="4">
        <v>32931</v>
      </c>
      <c r="N986" s="4">
        <f>PRODUCT(F986,M986)</f>
        <v>125104869</v>
      </c>
      <c r="O986" t="s">
        <v>9043</v>
      </c>
      <c r="P986" t="s">
        <v>9044</v>
      </c>
      <c r="Q986" t="s">
        <v>9045</v>
      </c>
      <c r="R986" t="s">
        <v>9046</v>
      </c>
      <c r="S986" t="s">
        <v>9047</v>
      </c>
      <c r="T986" t="s">
        <v>9048</v>
      </c>
      <c r="U986" t="s">
        <v>9049</v>
      </c>
      <c r="V986" t="s">
        <v>9050</v>
      </c>
    </row>
    <row r="987" spans="1:22">
      <c r="A987" t="s">
        <v>9051</v>
      </c>
      <c r="B987" t="s">
        <v>9052</v>
      </c>
      <c r="C987" t="str">
        <f>PROPER(Table2[[#This Row],[product_name_old]])</f>
        <v>Pigeon By Stovekraft Quartz Electric Kettle (14299) 1.7 Litre With Stainless Steel Body, Used For Boiling Water, Making Tea And Coffee, Instant Noodles, Soup Etc. 1500 Watt (Silver)</v>
      </c>
      <c r="D987" s="14" t="s">
        <v>8257</v>
      </c>
      <c r="E987">
        <v>899</v>
      </c>
      <c r="F987" s="2">
        <v>1249</v>
      </c>
      <c r="G987" s="2" t="str">
        <f>IF(E987&lt;200,"&lt;₹200",IF(E987&lt;=500,"₹200-₹500","&gt;₹500"))</f>
        <v>&gt;₹500</v>
      </c>
      <c r="H987" s="2">
        <f>IF(I987&gt;=50%,1,0)</f>
        <v>0</v>
      </c>
      <c r="I987" s="1">
        <v>0.28000000000000003</v>
      </c>
      <c r="J987" s="1">
        <f>(K987)+(M987/1000)</f>
        <v>21.323999999999998</v>
      </c>
      <c r="K987">
        <v>3.9</v>
      </c>
      <c r="L987">
        <f>IF(Table2[[#This Row],[rating_count]]&lt;1000,1,0)</f>
        <v>0</v>
      </c>
      <c r="M987" s="4">
        <v>17424</v>
      </c>
      <c r="N987" s="4">
        <f>PRODUCT(F987,M987)</f>
        <v>21762576</v>
      </c>
      <c r="O987" t="s">
        <v>9053</v>
      </c>
      <c r="P987" t="s">
        <v>9054</v>
      </c>
      <c r="Q987" t="s">
        <v>9055</v>
      </c>
      <c r="R987" t="s">
        <v>9056</v>
      </c>
      <c r="S987" t="s">
        <v>9057</v>
      </c>
      <c r="T987" t="s">
        <v>9058</v>
      </c>
      <c r="U987" t="s">
        <v>9059</v>
      </c>
      <c r="V987" t="s">
        <v>9060</v>
      </c>
    </row>
    <row r="988" spans="1:22">
      <c r="A988" t="s">
        <v>9061</v>
      </c>
      <c r="B988" t="s">
        <v>9062</v>
      </c>
      <c r="C988" t="str">
        <f>PROPER(Table2[[#This Row],[product_name_old]])</f>
        <v>Maharaja Whiteline Lava Neo 1200-Watts Halogen Heater (White And Red)</v>
      </c>
      <c r="D988" s="14" t="s">
        <v>8448</v>
      </c>
      <c r="E988" s="2">
        <v>2499</v>
      </c>
      <c r="F988" s="2">
        <v>5000</v>
      </c>
      <c r="G988" s="2" t="str">
        <f>IF(E988&lt;200,"&lt;₹200",IF(E988&lt;=500,"₹200-₹500","&gt;₹500"))</f>
        <v>&gt;₹500</v>
      </c>
      <c r="H988" s="2">
        <f>IF(I988&gt;=50%,1,0)</f>
        <v>1</v>
      </c>
      <c r="I988" s="1">
        <v>0.5</v>
      </c>
      <c r="J988" s="1">
        <f>(K988)+(M988/1000)</f>
        <v>5.6890000000000001</v>
      </c>
      <c r="K988">
        <v>3.8</v>
      </c>
      <c r="L988">
        <f>IF(Table2[[#This Row],[rating_count]]&lt;1000,1,0)</f>
        <v>0</v>
      </c>
      <c r="M988" s="4">
        <v>1889</v>
      </c>
      <c r="N988" s="4">
        <f>PRODUCT(F988,M988)</f>
        <v>9445000</v>
      </c>
      <c r="O988" t="s">
        <v>9063</v>
      </c>
      <c r="P988" t="s">
        <v>9064</v>
      </c>
      <c r="Q988" t="s">
        <v>9065</v>
      </c>
      <c r="R988" t="s">
        <v>9066</v>
      </c>
      <c r="S988" t="s">
        <v>9067</v>
      </c>
      <c r="T988" t="s">
        <v>9068</v>
      </c>
      <c r="U988" t="s">
        <v>9069</v>
      </c>
      <c r="V988" t="s">
        <v>9070</v>
      </c>
    </row>
    <row r="989" spans="1:22">
      <c r="A989" t="s">
        <v>9071</v>
      </c>
      <c r="B989" t="s">
        <v>9072</v>
      </c>
      <c r="C989" t="str">
        <f>PROPER(Table2[[#This Row],[product_name_old]])</f>
        <v>Crompton Gracee 5-L Instant Water Heater (Geyser)</v>
      </c>
      <c r="D989" s="14" t="s">
        <v>8437</v>
      </c>
      <c r="E989" s="2">
        <v>3599</v>
      </c>
      <c r="F989" s="2">
        <v>7299</v>
      </c>
      <c r="G989" s="2" t="str">
        <f>IF(E989&lt;200,"&lt;₹200",IF(E989&lt;=500,"₹200-₹500","&gt;₹500"))</f>
        <v>&gt;₹500</v>
      </c>
      <c r="H989" s="2">
        <f>IF(I989&gt;=50%,1,0)</f>
        <v>1</v>
      </c>
      <c r="I989" s="1">
        <v>0.51</v>
      </c>
      <c r="J989" s="1">
        <f>(K989)+(M989/1000)</f>
        <v>14.324</v>
      </c>
      <c r="K989">
        <v>4</v>
      </c>
      <c r="L989">
        <f>IF(Table2[[#This Row],[rating_count]]&lt;1000,1,0)</f>
        <v>0</v>
      </c>
      <c r="M989" s="4">
        <v>10324</v>
      </c>
      <c r="N989" s="4">
        <f>PRODUCT(F989,M989)</f>
        <v>75354876</v>
      </c>
      <c r="O989" t="s">
        <v>9073</v>
      </c>
      <c r="P989" t="s">
        <v>9074</v>
      </c>
      <c r="Q989" t="s">
        <v>9075</v>
      </c>
      <c r="R989" t="s">
        <v>9076</v>
      </c>
      <c r="S989" t="s">
        <v>9077</v>
      </c>
      <c r="T989" t="s">
        <v>9078</v>
      </c>
      <c r="U989" t="s">
        <v>9079</v>
      </c>
      <c r="V989" t="s">
        <v>9080</v>
      </c>
    </row>
    <row r="990" spans="1:22">
      <c r="A990" t="s">
        <v>9081</v>
      </c>
      <c r="B990" t="s">
        <v>9082</v>
      </c>
      <c r="C990" t="str">
        <f>PROPER(Table2[[#This Row],[product_name_old]])</f>
        <v>Bajaj Dx-2 600W Dry Iron With Advance Soleplate And Anti-Bacterial German Coating Technology, Black</v>
      </c>
      <c r="D990" s="14" t="s">
        <v>8415</v>
      </c>
      <c r="E990">
        <v>499</v>
      </c>
      <c r="F990">
        <v>625</v>
      </c>
      <c r="G990" s="2" t="str">
        <f>IF(E990&lt;200,"&lt;₹200",IF(E990&lt;=500,"₹200-₹500","&gt;₹500"))</f>
        <v>₹200-₹500</v>
      </c>
      <c r="H990" s="2">
        <f>IF(I990&gt;=50%,1,0)</f>
        <v>0</v>
      </c>
      <c r="I990" s="1">
        <v>0.2</v>
      </c>
      <c r="J990" s="1">
        <f>(K990)+(M990/1000)</f>
        <v>9.5549999999999997</v>
      </c>
      <c r="K990">
        <v>4.2</v>
      </c>
      <c r="L990">
        <f>IF(Table2[[#This Row],[rating_count]]&lt;1000,1,0)</f>
        <v>0</v>
      </c>
      <c r="M990" s="4">
        <v>5355</v>
      </c>
      <c r="N990" s="4">
        <f>PRODUCT(F990,M990)</f>
        <v>3346875</v>
      </c>
      <c r="O990" t="s">
        <v>9083</v>
      </c>
      <c r="P990" t="s">
        <v>9084</v>
      </c>
      <c r="Q990" t="s">
        <v>9085</v>
      </c>
      <c r="R990" t="s">
        <v>9086</v>
      </c>
      <c r="S990" t="s">
        <v>9087</v>
      </c>
      <c r="T990" t="s">
        <v>9088</v>
      </c>
      <c r="U990" t="s">
        <v>9089</v>
      </c>
      <c r="V990" t="s">
        <v>9090</v>
      </c>
    </row>
    <row r="991" spans="1:22">
      <c r="A991" t="s">
        <v>9091</v>
      </c>
      <c r="B991" t="s">
        <v>9092</v>
      </c>
      <c r="C991" t="str">
        <f>PROPER(Table2[[#This Row],[product_name_old]])</f>
        <v>Bajaj Waterproof 1500 Watts Immersion Rod Heater</v>
      </c>
      <c r="D991" s="14" t="s">
        <v>8560</v>
      </c>
      <c r="E991">
        <v>653</v>
      </c>
      <c r="F991" s="2">
        <v>1020</v>
      </c>
      <c r="G991" s="2" t="str">
        <f>IF(E991&lt;200,"&lt;₹200",IF(E991&lt;=500,"₹200-₹500","&gt;₹500"))</f>
        <v>&gt;₹500</v>
      </c>
      <c r="H991" s="2">
        <f>IF(I991&gt;=50%,1,0)</f>
        <v>0</v>
      </c>
      <c r="I991" s="1">
        <v>0.36</v>
      </c>
      <c r="J991" s="1">
        <f>(K991)+(M991/1000)</f>
        <v>7.4659999999999993</v>
      </c>
      <c r="K991">
        <v>4.0999999999999996</v>
      </c>
      <c r="L991">
        <f>IF(Table2[[#This Row],[rating_count]]&lt;1000,1,0)</f>
        <v>0</v>
      </c>
      <c r="M991" s="4">
        <v>3366</v>
      </c>
      <c r="N991" s="4">
        <f>PRODUCT(F991,M991)</f>
        <v>3433320</v>
      </c>
      <c r="O991" t="s">
        <v>9093</v>
      </c>
      <c r="P991" t="s">
        <v>9094</v>
      </c>
      <c r="Q991" t="s">
        <v>9095</v>
      </c>
      <c r="R991" t="s">
        <v>9096</v>
      </c>
      <c r="S991" t="s">
        <v>9097</v>
      </c>
      <c r="T991" t="s">
        <v>12767</v>
      </c>
      <c r="U991" t="s">
        <v>9098</v>
      </c>
      <c r="V991" t="s">
        <v>9099</v>
      </c>
    </row>
    <row r="992" spans="1:22">
      <c r="A992" t="s">
        <v>9100</v>
      </c>
      <c r="B992" t="s">
        <v>9101</v>
      </c>
      <c r="C992" t="str">
        <f>PROPER(Table2[[#This Row],[product_name_old]])</f>
        <v>Agaro Supreme High Pressure Washer, 1800 Watts, 120 Bars, 6.5L/Min Flow Rate, 8 Meters Outlet Hose, Portable, For Car,Bike And Home Cleaning Purpose, Black And Orange</v>
      </c>
      <c r="D992" s="14" t="s">
        <v>9102</v>
      </c>
      <c r="E992" s="2">
        <v>4789</v>
      </c>
      <c r="F992" s="2">
        <v>8990</v>
      </c>
      <c r="G992" s="2" t="str">
        <f>IF(E992&lt;200,"&lt;₹200",IF(E992&lt;=500,"₹200-₹500","&gt;₹500"))</f>
        <v>&gt;₹500</v>
      </c>
      <c r="H992" s="2">
        <f>IF(I992&gt;=50%,1,0)</f>
        <v>0</v>
      </c>
      <c r="I992" s="1">
        <v>0.47</v>
      </c>
      <c r="J992" s="1">
        <f>(K992)+(M992/1000)</f>
        <v>5.3170000000000002</v>
      </c>
      <c r="K992">
        <v>4.3</v>
      </c>
      <c r="L992">
        <f>IF(Table2[[#This Row],[rating_count]]&lt;1000,1,0)</f>
        <v>0</v>
      </c>
      <c r="M992" s="4">
        <v>1017</v>
      </c>
      <c r="N992" s="4">
        <f>PRODUCT(F992,M992)</f>
        <v>9142830</v>
      </c>
      <c r="O992" t="s">
        <v>9103</v>
      </c>
      <c r="P992" t="s">
        <v>9104</v>
      </c>
      <c r="Q992" t="s">
        <v>9105</v>
      </c>
      <c r="R992" t="s">
        <v>9106</v>
      </c>
      <c r="S992" t="s">
        <v>9107</v>
      </c>
      <c r="T992" t="s">
        <v>9108</v>
      </c>
      <c r="U992" t="s">
        <v>9109</v>
      </c>
      <c r="V992" t="s">
        <v>9110</v>
      </c>
    </row>
    <row r="993" spans="1:22">
      <c r="A993" t="s">
        <v>9111</v>
      </c>
      <c r="B993" t="s">
        <v>9112</v>
      </c>
      <c r="C993" t="str">
        <f>PROPER(Table2[[#This Row],[product_name_old]])</f>
        <v>Bajaj Deluxe 2000 Watts Halogen Room Heater (Steel, Isi Approved), Multicolor</v>
      </c>
      <c r="D993" s="14" t="s">
        <v>9113</v>
      </c>
      <c r="E993" s="2">
        <v>1409</v>
      </c>
      <c r="F993" s="2">
        <v>1639</v>
      </c>
      <c r="G993" s="2" t="str">
        <f>IF(E993&lt;200,"&lt;₹200",IF(E993&lt;=500,"₹200-₹500","&gt;₹500"))</f>
        <v>&gt;₹500</v>
      </c>
      <c r="H993" s="2">
        <f>IF(I993&gt;=50%,1,0)</f>
        <v>0</v>
      </c>
      <c r="I993" s="1">
        <v>0.14000000000000001</v>
      </c>
      <c r="J993" s="1">
        <f>(K993)+(M993/1000)</f>
        <v>4.4870000000000001</v>
      </c>
      <c r="K993">
        <v>3.7</v>
      </c>
      <c r="L993">
        <f>IF(Table2[[#This Row],[rating_count]]&lt;1000,1,0)</f>
        <v>1</v>
      </c>
      <c r="M993" s="4">
        <v>787</v>
      </c>
      <c r="N993" s="4">
        <f>PRODUCT(F993,M993)</f>
        <v>1289893</v>
      </c>
      <c r="O993" t="s">
        <v>9114</v>
      </c>
      <c r="P993" t="s">
        <v>9115</v>
      </c>
      <c r="Q993" t="s">
        <v>9116</v>
      </c>
      <c r="R993" t="s">
        <v>9117</v>
      </c>
      <c r="S993" t="s">
        <v>9118</v>
      </c>
      <c r="T993" t="s">
        <v>9119</v>
      </c>
      <c r="U993" t="s">
        <v>9120</v>
      </c>
      <c r="V993" t="s">
        <v>9121</v>
      </c>
    </row>
    <row r="994" spans="1:22">
      <c r="A994" t="s">
        <v>9122</v>
      </c>
      <c r="B994" t="s">
        <v>9123</v>
      </c>
      <c r="C994" t="str">
        <f>PROPER(Table2[[#This Row],[product_name_old]])</f>
        <v>Orpat Hhb-100E Wob 250-Watt Hand Blender (White)</v>
      </c>
      <c r="D994" s="14" t="s">
        <v>8404</v>
      </c>
      <c r="E994">
        <v>753</v>
      </c>
      <c r="F994">
        <v>899</v>
      </c>
      <c r="G994" s="2" t="str">
        <f>IF(E994&lt;200,"&lt;₹200",IF(E994&lt;=500,"₹200-₹500","&gt;₹500"))</f>
        <v>&gt;₹500</v>
      </c>
      <c r="H994" s="2">
        <f>IF(I994&gt;=50%,1,0)</f>
        <v>0</v>
      </c>
      <c r="I994" s="1">
        <v>0.16</v>
      </c>
      <c r="J994" s="1">
        <f>(K994)+(M994/1000)</f>
        <v>22.661999999999999</v>
      </c>
      <c r="K994">
        <v>4.2</v>
      </c>
      <c r="L994">
        <f>IF(Table2[[#This Row],[rating_count]]&lt;1000,1,0)</f>
        <v>0</v>
      </c>
      <c r="M994" s="4">
        <v>18462</v>
      </c>
      <c r="N994" s="4">
        <f>PRODUCT(F994,M994)</f>
        <v>16597338</v>
      </c>
      <c r="O994" t="s">
        <v>9124</v>
      </c>
      <c r="P994" t="s">
        <v>9125</v>
      </c>
      <c r="Q994" t="s">
        <v>9126</v>
      </c>
      <c r="R994" t="s">
        <v>9127</v>
      </c>
      <c r="S994" t="s">
        <v>9128</v>
      </c>
      <c r="T994" t="s">
        <v>9129</v>
      </c>
      <c r="U994" t="s">
        <v>9130</v>
      </c>
      <c r="V994" t="s">
        <v>9131</v>
      </c>
    </row>
    <row r="995" spans="1:22">
      <c r="A995" t="s">
        <v>9132</v>
      </c>
      <c r="B995" t="s">
        <v>9133</v>
      </c>
      <c r="C995" t="str">
        <f>PROPER(Table2[[#This Row],[product_name_old]])</f>
        <v>Gilton Egg Boiler Electric Automatic Off 7 Egg Poacher For Steaming, Cooking Also Boiling And Frying, Multi Color</v>
      </c>
      <c r="D995" s="14" t="s">
        <v>8746</v>
      </c>
      <c r="E995">
        <v>353</v>
      </c>
      <c r="F995" s="2">
        <v>1199</v>
      </c>
      <c r="G995" s="2" t="str">
        <f>IF(E995&lt;200,"&lt;₹200",IF(E995&lt;=500,"₹200-₹500","&gt;₹500"))</f>
        <v>₹200-₹500</v>
      </c>
      <c r="H995" s="2">
        <f>IF(I995&gt;=50%,1,0)</f>
        <v>1</v>
      </c>
      <c r="I995" s="1">
        <v>0.71</v>
      </c>
      <c r="J995" s="1">
        <f>(K995)+(M995/1000)</f>
        <v>4.9290000000000003</v>
      </c>
      <c r="K995">
        <v>4.3</v>
      </c>
      <c r="L995">
        <f>IF(Table2[[#This Row],[rating_count]]&lt;1000,1,0)</f>
        <v>1</v>
      </c>
      <c r="M995" s="4">
        <v>629</v>
      </c>
      <c r="N995" s="4">
        <f>PRODUCT(F995,M995)</f>
        <v>754171</v>
      </c>
      <c r="O995" t="s">
        <v>9134</v>
      </c>
      <c r="P995" t="s">
        <v>9135</v>
      </c>
      <c r="Q995" t="s">
        <v>9136</v>
      </c>
      <c r="R995" t="s">
        <v>9137</v>
      </c>
      <c r="S995" t="s">
        <v>9138</v>
      </c>
      <c r="T995" t="s">
        <v>9139</v>
      </c>
      <c r="U995" t="s">
        <v>9140</v>
      </c>
      <c r="V995" t="s">
        <v>9141</v>
      </c>
    </row>
    <row r="996" spans="1:22">
      <c r="A996" t="s">
        <v>9142</v>
      </c>
      <c r="B996" t="s">
        <v>9143</v>
      </c>
      <c r="C996" t="str">
        <f>PROPER(Table2[[#This Row],[product_name_old]])</f>
        <v>Healthsense Chef-Mate Ks 33 Digital Kitchen Weighing Scale &amp; Food Weight Machine For Health, Fitness, Home Baking &amp; Cooking With Free Bowl, 1 Year Warranty &amp; Batteries Included</v>
      </c>
      <c r="D996" s="14" t="s">
        <v>8301</v>
      </c>
      <c r="E996" s="2">
        <v>1099</v>
      </c>
      <c r="F996" s="2">
        <v>1899</v>
      </c>
      <c r="G996" s="2" t="str">
        <f>IF(E996&lt;200,"&lt;₹200",IF(E996&lt;=500,"₹200-₹500","&gt;₹500"))</f>
        <v>&gt;₹500</v>
      </c>
      <c r="H996" s="2">
        <f>IF(I996&gt;=50%,1,0)</f>
        <v>0</v>
      </c>
      <c r="I996" s="1">
        <v>0.42</v>
      </c>
      <c r="J996" s="1">
        <f>(K996)+(M996/1000)</f>
        <v>19.576000000000001</v>
      </c>
      <c r="K996">
        <v>4.3</v>
      </c>
      <c r="L996">
        <f>IF(Table2[[#This Row],[rating_count]]&lt;1000,1,0)</f>
        <v>0</v>
      </c>
      <c r="M996" s="4">
        <v>15276</v>
      </c>
      <c r="N996" s="4">
        <f>PRODUCT(F996,M996)</f>
        <v>29009124</v>
      </c>
      <c r="O996" t="s">
        <v>9144</v>
      </c>
      <c r="P996" t="s">
        <v>9145</v>
      </c>
      <c r="Q996" t="s">
        <v>9146</v>
      </c>
      <c r="R996" t="s">
        <v>9147</v>
      </c>
      <c r="S996" t="s">
        <v>9148</v>
      </c>
      <c r="T996" t="s">
        <v>9149</v>
      </c>
      <c r="U996" t="s">
        <v>9150</v>
      </c>
      <c r="V996" t="s">
        <v>9151</v>
      </c>
    </row>
    <row r="997" spans="1:22">
      <c r="A997" t="s">
        <v>9152</v>
      </c>
      <c r="B997" t="s">
        <v>9153</v>
      </c>
      <c r="C997" t="str">
        <f>PROPER(Table2[[#This Row],[product_name_old]])</f>
        <v>Philips Digital Air Fryer Hd9252/90 With Touch Panel, Uses Up To 90% Less Fat, 7 Pre-Set Menu, 1400W, 4.1 Liter, With Rapid Air Technology (Black), Large</v>
      </c>
      <c r="D997" s="14" t="s">
        <v>8591</v>
      </c>
      <c r="E997" s="2">
        <v>8799</v>
      </c>
      <c r="F997" s="2">
        <v>11595</v>
      </c>
      <c r="G997" s="2" t="str">
        <f>IF(E997&lt;200,"&lt;₹200",IF(E997&lt;=500,"₹200-₹500","&gt;₹500"))</f>
        <v>&gt;₹500</v>
      </c>
      <c r="H997" s="2">
        <f>IF(I997&gt;=50%,1,0)</f>
        <v>0</v>
      </c>
      <c r="I997" s="1">
        <v>0.24</v>
      </c>
      <c r="J997" s="1">
        <f>(K997)+(M997/1000)</f>
        <v>7.3810000000000002</v>
      </c>
      <c r="K997">
        <v>4.4000000000000004</v>
      </c>
      <c r="L997">
        <f>IF(Table2[[#This Row],[rating_count]]&lt;1000,1,0)</f>
        <v>0</v>
      </c>
      <c r="M997" s="4">
        <v>2981</v>
      </c>
      <c r="N997" s="4">
        <f>PRODUCT(F997,M997)</f>
        <v>34564695</v>
      </c>
      <c r="O997" t="s">
        <v>9154</v>
      </c>
      <c r="P997" t="s">
        <v>9155</v>
      </c>
      <c r="Q997" t="s">
        <v>9156</v>
      </c>
      <c r="R997" t="s">
        <v>9157</v>
      </c>
      <c r="S997" t="s">
        <v>9158</v>
      </c>
      <c r="T997" t="s">
        <v>9159</v>
      </c>
      <c r="U997" t="s">
        <v>9160</v>
      </c>
      <c r="V997" t="s">
        <v>9161</v>
      </c>
    </row>
    <row r="998" spans="1:22">
      <c r="A998" t="s">
        <v>9162</v>
      </c>
      <c r="B998" t="s">
        <v>9163</v>
      </c>
      <c r="C998" t="str">
        <f>PROPER(Table2[[#This Row],[product_name_old]])</f>
        <v>Milton Go Electro 2.0 Stainless Steel Electric Kettle, 1 Piece, 2 Litres, Silver | Power Indicator | 1500 Watts | Auto Cut-Off | Detachable 360 Degree Connector | Boiler For Water</v>
      </c>
      <c r="D998" s="14" t="s">
        <v>8257</v>
      </c>
      <c r="E998" s="2">
        <v>1345</v>
      </c>
      <c r="F998" s="2">
        <v>1750</v>
      </c>
      <c r="G998" s="2" t="str">
        <f>IF(E998&lt;200,"&lt;₹200",IF(E998&lt;=500,"₹200-₹500","&gt;₹500"))</f>
        <v>&gt;₹500</v>
      </c>
      <c r="H998" s="2">
        <f>IF(I998&gt;=50%,1,0)</f>
        <v>0</v>
      </c>
      <c r="I998" s="1">
        <v>0.23</v>
      </c>
      <c r="J998" s="1">
        <f>(K998)+(M998/1000)</f>
        <v>6.266</v>
      </c>
      <c r="K998">
        <v>3.8</v>
      </c>
      <c r="L998">
        <f>IF(Table2[[#This Row],[rating_count]]&lt;1000,1,0)</f>
        <v>0</v>
      </c>
      <c r="M998" s="4">
        <v>2466</v>
      </c>
      <c r="N998" s="4">
        <f>PRODUCT(F998,M998)</f>
        <v>4315500</v>
      </c>
      <c r="O998" t="s">
        <v>9164</v>
      </c>
      <c r="P998" t="s">
        <v>9165</v>
      </c>
      <c r="Q998" t="s">
        <v>9166</v>
      </c>
      <c r="R998" t="s">
        <v>9167</v>
      </c>
      <c r="S998" t="s">
        <v>9168</v>
      </c>
      <c r="T998" t="s">
        <v>9169</v>
      </c>
      <c r="U998" t="s">
        <v>9170</v>
      </c>
      <c r="V998" t="s">
        <v>9171</v>
      </c>
    </row>
    <row r="999" spans="1:22">
      <c r="A999" t="s">
        <v>9172</v>
      </c>
      <c r="B999" t="s">
        <v>9173</v>
      </c>
      <c r="C999" t="str">
        <f>PROPER(Table2[[#This Row],[product_name_old]])</f>
        <v>Philips Daily Collection Hd2582/00 830-Watt 2-Slice Pop-Up Toaster (White)</v>
      </c>
      <c r="D999" s="14" t="s">
        <v>9174</v>
      </c>
      <c r="E999" s="2">
        <v>2095</v>
      </c>
      <c r="F999" s="2">
        <v>2095</v>
      </c>
      <c r="G999" s="2" t="str">
        <f>IF(E999&lt;200,"&lt;₹200",IF(E999&lt;=500,"₹200-₹500","&gt;₹500"))</f>
        <v>&gt;₹500</v>
      </c>
      <c r="H999" s="2">
        <f>IF(I999&gt;=50%,1,0)</f>
        <v>0</v>
      </c>
      <c r="I999" s="1">
        <v>0</v>
      </c>
      <c r="J999" s="1">
        <f>(K999)+(M999/1000)</f>
        <v>12.449</v>
      </c>
      <c r="K999">
        <v>4.5</v>
      </c>
      <c r="L999">
        <f>IF(Table2[[#This Row],[rating_count]]&lt;1000,1,0)</f>
        <v>0</v>
      </c>
      <c r="M999" s="4">
        <v>7949</v>
      </c>
      <c r="N999" s="4">
        <f>PRODUCT(F999,M999)</f>
        <v>16653155</v>
      </c>
      <c r="O999" t="s">
        <v>9175</v>
      </c>
      <c r="P999" t="s">
        <v>9176</v>
      </c>
      <c r="Q999" t="s">
        <v>9177</v>
      </c>
      <c r="R999" t="s">
        <v>9178</v>
      </c>
      <c r="S999" t="s">
        <v>9179</v>
      </c>
      <c r="T999" t="s">
        <v>9180</v>
      </c>
      <c r="U999" t="s">
        <v>9181</v>
      </c>
      <c r="V999" t="s">
        <v>9182</v>
      </c>
    </row>
    <row r="1000" spans="1:22">
      <c r="A1000" t="s">
        <v>9183</v>
      </c>
      <c r="B1000" t="s">
        <v>9184</v>
      </c>
      <c r="C1000" t="str">
        <f>PROPER(Table2[[#This Row],[product_name_old]])</f>
        <v>Crompton Insta Comfy 800 Watt Room Heater With 2 Heat Settings(Grey Blue)</v>
      </c>
      <c r="D1000" s="14" t="s">
        <v>8268</v>
      </c>
      <c r="E1000" s="2">
        <v>1498</v>
      </c>
      <c r="F1000" s="2">
        <v>2300</v>
      </c>
      <c r="G1000" s="2" t="str">
        <f>IF(E1000&lt;200,"&lt;₹200",IF(E1000&lt;=500,"₹200-₹500","&gt;₹500"))</f>
        <v>&gt;₹500</v>
      </c>
      <c r="H1000" s="2">
        <f>IF(I1000&gt;=50%,1,0)</f>
        <v>0</v>
      </c>
      <c r="I1000" s="1">
        <v>0.35</v>
      </c>
      <c r="J1000" s="1">
        <f>(K1000)+(M1000/1000)</f>
        <v>3.895</v>
      </c>
      <c r="K1000">
        <v>3.8</v>
      </c>
      <c r="L1000">
        <f>IF(Table2[[#This Row],[rating_count]]&lt;1000,1,0)</f>
        <v>1</v>
      </c>
      <c r="M1000" s="4">
        <v>95</v>
      </c>
      <c r="N1000" s="4">
        <f>PRODUCT(F1000,M1000)</f>
        <v>218500</v>
      </c>
      <c r="O1000" t="s">
        <v>9185</v>
      </c>
      <c r="P1000" t="s">
        <v>9186</v>
      </c>
      <c r="Q1000" t="s">
        <v>9187</v>
      </c>
      <c r="R1000" t="s">
        <v>9188</v>
      </c>
      <c r="S1000" t="s">
        <v>9189</v>
      </c>
      <c r="T1000" t="s">
        <v>9190</v>
      </c>
      <c r="U1000" t="s">
        <v>9191</v>
      </c>
      <c r="V1000" t="s">
        <v>9192</v>
      </c>
    </row>
    <row r="1001" spans="1:22">
      <c r="A1001" t="s">
        <v>9193</v>
      </c>
      <c r="B1001" t="s">
        <v>9194</v>
      </c>
      <c r="C1001" t="str">
        <f>PROPER(Table2[[#This Row],[product_name_old]])</f>
        <v>Usha Heat Convector 812 T 2000-Watt With Instant Heating Feature (Black)</v>
      </c>
      <c r="D1001" s="14" t="s">
        <v>9195</v>
      </c>
      <c r="E1001" s="2">
        <v>2199</v>
      </c>
      <c r="F1001" s="2">
        <v>2990</v>
      </c>
      <c r="G1001" s="2" t="str">
        <f>IF(E1001&lt;200,"&lt;₹200",IF(E1001&lt;=500,"₹200-₹500","&gt;₹500"))</f>
        <v>&gt;₹500</v>
      </c>
      <c r="H1001" s="2">
        <f>IF(I1001&gt;=50%,1,0)</f>
        <v>0</v>
      </c>
      <c r="I1001" s="1">
        <v>0.26</v>
      </c>
      <c r="J1001" s="1">
        <f>(K1001)+(M1001/1000)</f>
        <v>5.3579999999999997</v>
      </c>
      <c r="K1001">
        <v>3.8</v>
      </c>
      <c r="L1001">
        <f>IF(Table2[[#This Row],[rating_count]]&lt;1000,1,0)</f>
        <v>0</v>
      </c>
      <c r="M1001" s="4">
        <v>1558</v>
      </c>
      <c r="N1001" s="4">
        <f>PRODUCT(F1001,M1001)</f>
        <v>4658420</v>
      </c>
      <c r="O1001" t="s">
        <v>9196</v>
      </c>
      <c r="P1001" t="s">
        <v>9197</v>
      </c>
      <c r="Q1001" t="s">
        <v>9198</v>
      </c>
      <c r="R1001" t="s">
        <v>9199</v>
      </c>
      <c r="S1001" t="s">
        <v>9200</v>
      </c>
      <c r="T1001" t="s">
        <v>9201</v>
      </c>
      <c r="U1001" t="s">
        <v>9202</v>
      </c>
      <c r="V1001" t="s">
        <v>9203</v>
      </c>
    </row>
    <row r="1002" spans="1:22">
      <c r="A1002" t="s">
        <v>9204</v>
      </c>
      <c r="B1002" t="s">
        <v>9205</v>
      </c>
      <c r="C1002" t="str">
        <f>PROPER(Table2[[#This Row],[product_name_old]])</f>
        <v>Philips Hl7756/00 Mixer Grinder, 750W, 3 Jars (Black)</v>
      </c>
      <c r="D1002" s="14" t="s">
        <v>8426</v>
      </c>
      <c r="E1002" s="2">
        <v>3699</v>
      </c>
      <c r="F1002" s="2">
        <v>4295</v>
      </c>
      <c r="G1002" s="2" t="str">
        <f>IF(E1002&lt;200,"&lt;₹200",IF(E1002&lt;=500,"₹200-₹500","&gt;₹500"))</f>
        <v>&gt;₹500</v>
      </c>
      <c r="H1002" s="2">
        <f>IF(I1002&gt;=50%,1,0)</f>
        <v>0</v>
      </c>
      <c r="I1002" s="1">
        <v>0.14000000000000001</v>
      </c>
      <c r="J1002" s="1">
        <f>(K1002)+(M1002/1000)</f>
        <v>30.643000000000001</v>
      </c>
      <c r="K1002">
        <v>4.0999999999999996</v>
      </c>
      <c r="L1002">
        <f>IF(Table2[[#This Row],[rating_count]]&lt;1000,1,0)</f>
        <v>0</v>
      </c>
      <c r="M1002" s="4">
        <v>26543</v>
      </c>
      <c r="N1002" s="4">
        <f>PRODUCT(F1002,M1002)</f>
        <v>114002185</v>
      </c>
      <c r="O1002" t="s">
        <v>9206</v>
      </c>
      <c r="P1002" t="s">
        <v>9207</v>
      </c>
      <c r="Q1002" t="s">
        <v>9208</v>
      </c>
      <c r="R1002" t="s">
        <v>9209</v>
      </c>
      <c r="S1002" t="s">
        <v>9210</v>
      </c>
      <c r="T1002" t="s">
        <v>9211</v>
      </c>
      <c r="U1002" t="s">
        <v>9212</v>
      </c>
      <c r="V1002" t="s">
        <v>9213</v>
      </c>
    </row>
    <row r="1003" spans="1:22">
      <c r="A1003" t="s">
        <v>9214</v>
      </c>
      <c r="B1003" t="s">
        <v>9215</v>
      </c>
      <c r="C1003" t="str">
        <f>PROPER(Table2[[#This Row],[product_name_old]])</f>
        <v>Kuber Industries Waterproof Round Non Wovan Laundry Bag/Hamper|Metalic Printed With Handles|Foldable Bin &amp; 45 Liter Capicity|Size 37 X 37 X 49, Pack Of 1 (Beige &amp; Brown)-Kubmart11450</v>
      </c>
      <c r="D1003" s="14" t="s">
        <v>8602</v>
      </c>
      <c r="E1003">
        <v>177</v>
      </c>
      <c r="F1003">
        <v>199</v>
      </c>
      <c r="G1003" s="2" t="str">
        <f>IF(E1003&lt;200,"&lt;₹200",IF(E1003&lt;=500,"₹200-₹500","&gt;₹500"))</f>
        <v>&lt;₹200</v>
      </c>
      <c r="H1003" s="2">
        <f>IF(I1003&gt;=50%,1,0)</f>
        <v>0</v>
      </c>
      <c r="I1003" s="1">
        <v>0.11</v>
      </c>
      <c r="J1003" s="1">
        <f>(K1003)+(M1003/1000)</f>
        <v>7.7880000000000003</v>
      </c>
      <c r="K1003">
        <v>4.0999999999999996</v>
      </c>
      <c r="L1003">
        <f>IF(Table2[[#This Row],[rating_count]]&lt;1000,1,0)</f>
        <v>0</v>
      </c>
      <c r="M1003" s="4">
        <v>3688</v>
      </c>
      <c r="N1003" s="4">
        <f>PRODUCT(F1003,M1003)</f>
        <v>733912</v>
      </c>
      <c r="O1003" t="s">
        <v>9216</v>
      </c>
      <c r="P1003" t="s">
        <v>9217</v>
      </c>
      <c r="Q1003" t="s">
        <v>9218</v>
      </c>
      <c r="R1003" t="s">
        <v>9219</v>
      </c>
      <c r="S1003" t="s">
        <v>9220</v>
      </c>
      <c r="T1003" t="s">
        <v>9221</v>
      </c>
      <c r="U1003" t="s">
        <v>9222</v>
      </c>
      <c r="V1003" t="s">
        <v>9223</v>
      </c>
    </row>
    <row r="1004" spans="1:22">
      <c r="A1004" t="s">
        <v>9224</v>
      </c>
      <c r="B1004" t="s">
        <v>9225</v>
      </c>
      <c r="C1004" t="str">
        <f>PROPER(Table2[[#This Row],[product_name_old]])</f>
        <v>Lifelong Llmg93 500 Watt Duos Mixer Grinder, 2 Stainless Steel Jar (Liquidizing And Chutney Jar)| Abs Body, Stainless Steel Blades, 3 Speed Options With Whip (1 Year Warranty, Black)</v>
      </c>
      <c r="D1004" s="14" t="s">
        <v>8426</v>
      </c>
      <c r="E1004" s="2">
        <v>1149</v>
      </c>
      <c r="F1004" s="2">
        <v>2499</v>
      </c>
      <c r="G1004" s="2" t="str">
        <f>IF(E1004&lt;200,"&lt;₹200",IF(E1004&lt;=500,"₹200-₹500","&gt;₹500"))</f>
        <v>&gt;₹500</v>
      </c>
      <c r="H1004" s="2">
        <f>IF(I1004&gt;=50%,1,0)</f>
        <v>1</v>
      </c>
      <c r="I1004" s="1">
        <v>0.54</v>
      </c>
      <c r="J1004" s="1">
        <f>(K1004)+(M1004/1000)</f>
        <v>8.1829999999999998</v>
      </c>
      <c r="K1004">
        <v>3.8</v>
      </c>
      <c r="L1004">
        <f>IF(Table2[[#This Row],[rating_count]]&lt;1000,1,0)</f>
        <v>0</v>
      </c>
      <c r="M1004" s="4">
        <v>4383</v>
      </c>
      <c r="N1004" s="4">
        <f>PRODUCT(F1004,M1004)</f>
        <v>10953117</v>
      </c>
      <c r="O1004" t="s">
        <v>9226</v>
      </c>
      <c r="P1004" t="s">
        <v>9227</v>
      </c>
      <c r="Q1004" t="s">
        <v>9228</v>
      </c>
      <c r="R1004" t="s">
        <v>9229</v>
      </c>
      <c r="S1004" t="s">
        <v>9230</v>
      </c>
      <c r="T1004" t="s">
        <v>9231</v>
      </c>
      <c r="U1004" t="s">
        <v>9232</v>
      </c>
      <c r="V1004" t="s">
        <v>9233</v>
      </c>
    </row>
    <row r="1005" spans="1:22">
      <c r="A1005" t="s">
        <v>9234</v>
      </c>
      <c r="B1005" t="s">
        <v>9235</v>
      </c>
      <c r="C1005" t="str">
        <f>PROPER(Table2[[#This Row],[product_name_old]])</f>
        <v>Ikea Frother For Milk</v>
      </c>
      <c r="D1005" s="14" t="s">
        <v>9236</v>
      </c>
      <c r="E1005">
        <v>244</v>
      </c>
      <c r="F1005">
        <v>499</v>
      </c>
      <c r="G1005" s="2" t="str">
        <f>IF(E1005&lt;200,"&lt;₹200",IF(E1005&lt;=500,"₹200-₹500","&gt;₹500"))</f>
        <v>₹200-₹500</v>
      </c>
      <c r="H1005" s="2">
        <f>IF(I1005&gt;=50%,1,0)</f>
        <v>1</v>
      </c>
      <c r="I1005" s="1">
        <v>0.51</v>
      </c>
      <c r="J1005" s="1">
        <f>(K1005)+(M1005/1000)</f>
        <v>3.7779999999999996</v>
      </c>
      <c r="K1005">
        <v>3.3</v>
      </c>
      <c r="L1005">
        <f>IF(Table2[[#This Row],[rating_count]]&lt;1000,1,0)</f>
        <v>1</v>
      </c>
      <c r="M1005" s="4">
        <v>478</v>
      </c>
      <c r="N1005" s="4">
        <f>PRODUCT(F1005,M1005)</f>
        <v>238522</v>
      </c>
      <c r="O1005" t="s">
        <v>9237</v>
      </c>
      <c r="P1005" t="s">
        <v>9238</v>
      </c>
      <c r="Q1005" t="s">
        <v>9239</v>
      </c>
      <c r="R1005" t="s">
        <v>9240</v>
      </c>
      <c r="S1005" t="s">
        <v>9241</v>
      </c>
      <c r="T1005" t="s">
        <v>9242</v>
      </c>
      <c r="U1005" t="s">
        <v>9243</v>
      </c>
      <c r="V1005" t="s">
        <v>9244</v>
      </c>
    </row>
    <row r="1006" spans="1:22">
      <c r="A1006" t="s">
        <v>9245</v>
      </c>
      <c r="B1006" t="s">
        <v>9246</v>
      </c>
      <c r="C1006" t="str">
        <f>PROPER(Table2[[#This Row],[product_name_old]])</f>
        <v>Crompton Insta Comfort Heater 2000 Watts Heat Convector With Adjustable Thermostats, Hybrid Cyan, Standard (‚Äéacgrh- Instacomfort)</v>
      </c>
      <c r="D1006" s="14" t="s">
        <v>8268</v>
      </c>
      <c r="E1006" s="2">
        <v>1959</v>
      </c>
      <c r="F1006" s="2">
        <v>2400</v>
      </c>
      <c r="G1006" s="2" t="str">
        <f>IF(E1006&lt;200,"&lt;₹200",IF(E1006&lt;=500,"₹200-₹500","&gt;₹500"))</f>
        <v>&gt;₹500</v>
      </c>
      <c r="H1006" s="2">
        <f>IF(I1006&gt;=50%,1,0)</f>
        <v>0</v>
      </c>
      <c r="I1006" s="1">
        <v>0.18</v>
      </c>
      <c r="J1006" s="1">
        <f>(K1006)+(M1006/1000)</f>
        <v>4.2370000000000001</v>
      </c>
      <c r="K1006">
        <v>4</v>
      </c>
      <c r="L1006">
        <f>IF(Table2[[#This Row],[rating_count]]&lt;1000,1,0)</f>
        <v>1</v>
      </c>
      <c r="M1006" s="4">
        <v>237</v>
      </c>
      <c r="N1006" s="4">
        <f>PRODUCT(F1006,M1006)</f>
        <v>568800</v>
      </c>
      <c r="O1006" t="s">
        <v>9247</v>
      </c>
      <c r="P1006" t="s">
        <v>9248</v>
      </c>
      <c r="Q1006" t="s">
        <v>9249</v>
      </c>
      <c r="R1006" t="s">
        <v>9250</v>
      </c>
      <c r="S1006" t="s">
        <v>9251</v>
      </c>
      <c r="T1006" t="s">
        <v>9252</v>
      </c>
      <c r="U1006" t="s">
        <v>9253</v>
      </c>
      <c r="V1006" t="s">
        <v>9254</v>
      </c>
    </row>
    <row r="1007" spans="1:22">
      <c r="A1007" t="s">
        <v>9255</v>
      </c>
      <c r="B1007" t="s">
        <v>9256</v>
      </c>
      <c r="C1007" t="str">
        <f>PROPER(Table2[[#This Row],[product_name_old]])</f>
        <v>Lint Remover Woolen Clothes Lint Extractor Battery Lint Removing Machine Bhur Remover</v>
      </c>
      <c r="D1007" s="14" t="s">
        <v>8290</v>
      </c>
      <c r="E1007">
        <v>319</v>
      </c>
      <c r="F1007">
        <v>749</v>
      </c>
      <c r="G1007" s="2" t="str">
        <f>IF(E1007&lt;200,"&lt;₹200",IF(E1007&lt;=500,"₹200-₹500","&gt;₹500"))</f>
        <v>₹200-₹500</v>
      </c>
      <c r="H1007" s="2">
        <f>IF(I1007&gt;=50%,1,0)</f>
        <v>1</v>
      </c>
      <c r="I1007" s="1">
        <v>0.56999999999999995</v>
      </c>
      <c r="J1007" s="1">
        <f>(K1007)+(M1007/1000)</f>
        <v>4.7239999999999993</v>
      </c>
      <c r="K1007">
        <v>4.5999999999999996</v>
      </c>
      <c r="L1007">
        <f>IF(Table2[[#This Row],[rating_count]]&lt;1000,1,0)</f>
        <v>1</v>
      </c>
      <c r="M1007" s="4">
        <v>124</v>
      </c>
      <c r="N1007" s="4">
        <f>PRODUCT(F1007,M1007)</f>
        <v>92876</v>
      </c>
      <c r="O1007" t="s">
        <v>9257</v>
      </c>
      <c r="P1007" t="s">
        <v>9258</v>
      </c>
      <c r="Q1007" t="s">
        <v>9259</v>
      </c>
      <c r="R1007" t="s">
        <v>9260</v>
      </c>
      <c r="S1007" t="s">
        <v>9261</v>
      </c>
      <c r="T1007" t="s">
        <v>9262</v>
      </c>
      <c r="U1007" t="s">
        <v>9263</v>
      </c>
      <c r="V1007" t="s">
        <v>9264</v>
      </c>
    </row>
    <row r="1008" spans="1:22">
      <c r="A1008" t="s">
        <v>9265</v>
      </c>
      <c r="B1008" t="s">
        <v>9266</v>
      </c>
      <c r="C1008" t="str">
        <f>PROPER(Table2[[#This Row],[product_name_old]])</f>
        <v>Pigeon Kessel Multipurpose Kettle (12173) 1.2 Litres With Stainless Steel Body, Used For Boiling Water And Milk, Tea, Coffee, Oats, Noodles, Soup Etc. 600 Watt (Black &amp; Silver)</v>
      </c>
      <c r="D1008" s="14" t="s">
        <v>8257</v>
      </c>
      <c r="E1008" s="2">
        <v>1499</v>
      </c>
      <c r="F1008" s="2">
        <v>1775</v>
      </c>
      <c r="G1008" s="2" t="str">
        <f>IF(E1008&lt;200,"&lt;₹200",IF(E1008&lt;=500,"₹200-₹500","&gt;₹500"))</f>
        <v>&gt;₹500</v>
      </c>
      <c r="H1008" s="2">
        <f>IF(I1008&gt;=50%,1,0)</f>
        <v>0</v>
      </c>
      <c r="I1008" s="1">
        <v>0.16</v>
      </c>
      <c r="J1008" s="1">
        <f>(K1008)+(M1008/1000)</f>
        <v>18.567</v>
      </c>
      <c r="K1008">
        <v>3.9</v>
      </c>
      <c r="L1008">
        <f>IF(Table2[[#This Row],[rating_count]]&lt;1000,1,0)</f>
        <v>0</v>
      </c>
      <c r="M1008" s="4">
        <v>14667</v>
      </c>
      <c r="N1008" s="4">
        <f>PRODUCT(F1008,M1008)</f>
        <v>26033925</v>
      </c>
      <c r="O1008" t="s">
        <v>9267</v>
      </c>
      <c r="P1008" t="s">
        <v>9268</v>
      </c>
      <c r="Q1008" t="s">
        <v>9269</v>
      </c>
      <c r="R1008" t="s">
        <v>9270</v>
      </c>
      <c r="S1008" t="s">
        <v>9271</v>
      </c>
      <c r="T1008" t="s">
        <v>9272</v>
      </c>
      <c r="U1008" t="s">
        <v>9273</v>
      </c>
      <c r="V1008" t="s">
        <v>9274</v>
      </c>
    </row>
    <row r="1009" spans="1:22">
      <c r="A1009" t="s">
        <v>9275</v>
      </c>
      <c r="B1009" t="s">
        <v>9276</v>
      </c>
      <c r="C1009" t="str">
        <f>PROPER(Table2[[#This Row],[product_name_old]])</f>
        <v>C (Device) Lint Remover For Woolen Clothes, Electric Lint Remover, Best Lint Shaver For Clothes Pack Of 1</v>
      </c>
      <c r="D1009" s="14" t="s">
        <v>8290</v>
      </c>
      <c r="E1009">
        <v>469</v>
      </c>
      <c r="F1009" s="2">
        <v>1599</v>
      </c>
      <c r="G1009" s="2" t="str">
        <f>IF(E1009&lt;200,"&lt;₹200",IF(E1009&lt;=500,"₹200-₹500","&gt;₹500"))</f>
        <v>₹200-₹500</v>
      </c>
      <c r="H1009" s="2">
        <f>IF(I1009&gt;=50%,1,0)</f>
        <v>1</v>
      </c>
      <c r="I1009" s="1">
        <v>0.71</v>
      </c>
      <c r="J1009" s="1">
        <f>(K1009)+(M1009/1000)</f>
        <v>3.706</v>
      </c>
      <c r="K1009">
        <v>3.7</v>
      </c>
      <c r="L1009">
        <f>IF(Table2[[#This Row],[rating_count]]&lt;1000,1,0)</f>
        <v>1</v>
      </c>
      <c r="M1009" s="4">
        <v>6</v>
      </c>
      <c r="N1009" s="4">
        <f>PRODUCT(F1009,M1009)</f>
        <v>9594</v>
      </c>
      <c r="O1009" t="s">
        <v>9277</v>
      </c>
      <c r="P1009" t="s">
        <v>9278</v>
      </c>
      <c r="Q1009" t="s">
        <v>9279</v>
      </c>
      <c r="R1009" t="s">
        <v>9280</v>
      </c>
      <c r="S1009" t="s">
        <v>9281</v>
      </c>
      <c r="T1009" t="s">
        <v>9282</v>
      </c>
      <c r="U1009" t="s">
        <v>9283</v>
      </c>
      <c r="V1009" t="s">
        <v>9284</v>
      </c>
    </row>
    <row r="1010" spans="1:22">
      <c r="A1010" t="s">
        <v>9285</v>
      </c>
      <c r="B1010" t="s">
        <v>9286</v>
      </c>
      <c r="C1010" t="str">
        <f>PROPER(Table2[[#This Row],[product_name_old]])</f>
        <v>Pigeon By Stovekraft 2 Slice Auto Pop Up Toaster. A Smart Bread Toaster For Your Home (750 Watt) (Black)</v>
      </c>
      <c r="D1010" s="14" t="s">
        <v>9174</v>
      </c>
      <c r="E1010" s="2">
        <v>1099</v>
      </c>
      <c r="F1010" s="2">
        <v>1795</v>
      </c>
      <c r="G1010" s="2" t="str">
        <f>IF(E1010&lt;200,"&lt;₹200",IF(E1010&lt;=500,"₹200-₹500","&gt;₹500"))</f>
        <v>&gt;₹500</v>
      </c>
      <c r="H1010" s="2">
        <f>IF(I1010&gt;=50%,1,0)</f>
        <v>0</v>
      </c>
      <c r="I1010" s="1">
        <v>0.39</v>
      </c>
      <c r="J1010" s="1">
        <f>(K1010)+(M1010/1000)</f>
        <v>8.4439999999999991</v>
      </c>
      <c r="K1010">
        <v>4.2</v>
      </c>
      <c r="L1010">
        <f>IF(Table2[[#This Row],[rating_count]]&lt;1000,1,0)</f>
        <v>0</v>
      </c>
      <c r="M1010" s="4">
        <v>4244</v>
      </c>
      <c r="N1010" s="4">
        <f>PRODUCT(F1010,M1010)</f>
        <v>7617980</v>
      </c>
      <c r="O1010" t="s">
        <v>9287</v>
      </c>
      <c r="P1010" t="s">
        <v>9288</v>
      </c>
      <c r="Q1010" t="s">
        <v>9289</v>
      </c>
      <c r="R1010" t="s">
        <v>9290</v>
      </c>
      <c r="S1010" t="s">
        <v>9291</v>
      </c>
      <c r="T1010" t="s">
        <v>9292</v>
      </c>
      <c r="U1010" t="s">
        <v>9293</v>
      </c>
      <c r="V1010" t="s">
        <v>9294</v>
      </c>
    </row>
    <row r="1011" spans="1:22">
      <c r="A1011" t="s">
        <v>9295</v>
      </c>
      <c r="B1011" t="s">
        <v>9296</v>
      </c>
      <c r="C1011" t="str">
        <f>PROPER(Table2[[#This Row],[product_name_old]])</f>
        <v>Bajaj Ofr Room Heater, 13 Fin 2900 Watts Oil Filled Room Heater With 400W Ptc Ceramic Fan Heater, Isi Approved (Majesty 13F Plus Black)</v>
      </c>
      <c r="D1011" s="14" t="s">
        <v>8279</v>
      </c>
      <c r="E1011" s="2">
        <v>9590</v>
      </c>
      <c r="F1011" s="2">
        <v>15999</v>
      </c>
      <c r="G1011" s="2" t="str">
        <f>IF(E1011&lt;200,"&lt;₹200",IF(E1011&lt;=500,"₹200-₹500","&gt;₹500"))</f>
        <v>&gt;₹500</v>
      </c>
      <c r="H1011" s="2">
        <f>IF(I1011&gt;=50%,1,0)</f>
        <v>0</v>
      </c>
      <c r="I1011" s="1">
        <v>0.4</v>
      </c>
      <c r="J1011" s="1">
        <f>(K1011)+(M1011/1000)</f>
        <v>5.1169999999999991</v>
      </c>
      <c r="K1011">
        <v>4.0999999999999996</v>
      </c>
      <c r="L1011">
        <f>IF(Table2[[#This Row],[rating_count]]&lt;1000,1,0)</f>
        <v>0</v>
      </c>
      <c r="M1011" s="4">
        <v>1017</v>
      </c>
      <c r="N1011" s="4">
        <f>PRODUCT(F1011,M1011)</f>
        <v>16270983</v>
      </c>
      <c r="O1011" t="s">
        <v>9297</v>
      </c>
      <c r="P1011" t="s">
        <v>9298</v>
      </c>
      <c r="Q1011" t="s">
        <v>9299</v>
      </c>
      <c r="R1011" t="s">
        <v>9300</v>
      </c>
      <c r="S1011" t="s">
        <v>9301</v>
      </c>
      <c r="T1011" t="s">
        <v>9302</v>
      </c>
      <c r="U1011" t="s">
        <v>9303</v>
      </c>
      <c r="V1011" t="s">
        <v>9304</v>
      </c>
    </row>
    <row r="1012" spans="1:22">
      <c r="A1012" t="s">
        <v>9305</v>
      </c>
      <c r="B1012" t="s">
        <v>9306</v>
      </c>
      <c r="C1012" t="str">
        <f>PROPER(Table2[[#This Row],[product_name_old]])</f>
        <v>Luminous Vento Deluxe 150 Mm Exhaust Fan For Kitchen, Bathroom With Strong Air Suction, Rust Proof Body And Dust Protection Shutters (2-Year Warranty, White)</v>
      </c>
      <c r="D1012" s="14" t="s">
        <v>9307</v>
      </c>
      <c r="E1012">
        <v>999</v>
      </c>
      <c r="F1012" s="2">
        <v>1490</v>
      </c>
      <c r="G1012" s="2" t="str">
        <f>IF(E1012&lt;200,"&lt;₹200",IF(E1012&lt;=500,"₹200-₹500","&gt;₹500"))</f>
        <v>&gt;₹500</v>
      </c>
      <c r="H1012" s="2">
        <f>IF(I1012&gt;=50%,1,0)</f>
        <v>0</v>
      </c>
      <c r="I1012" s="1">
        <v>0.33</v>
      </c>
      <c r="J1012" s="1">
        <f>(K1012)+(M1012/1000)</f>
        <v>17.099</v>
      </c>
      <c r="K1012">
        <v>4.0999999999999996</v>
      </c>
      <c r="L1012">
        <f>IF(Table2[[#This Row],[rating_count]]&lt;1000,1,0)</f>
        <v>0</v>
      </c>
      <c r="M1012" s="4">
        <v>12999</v>
      </c>
      <c r="N1012" s="4">
        <f>PRODUCT(F1012,M1012)</f>
        <v>19368510</v>
      </c>
      <c r="O1012" t="s">
        <v>9308</v>
      </c>
      <c r="P1012" t="s">
        <v>9309</v>
      </c>
      <c r="Q1012" t="s">
        <v>9310</v>
      </c>
      <c r="R1012" t="s">
        <v>9311</v>
      </c>
      <c r="S1012" t="s">
        <v>9312</v>
      </c>
      <c r="T1012" t="s">
        <v>9313</v>
      </c>
      <c r="U1012" t="s">
        <v>9314</v>
      </c>
      <c r="V1012" t="s">
        <v>9315</v>
      </c>
    </row>
    <row r="1013" spans="1:22">
      <c r="A1013" t="s">
        <v>9316</v>
      </c>
      <c r="B1013" t="s">
        <v>9317</v>
      </c>
      <c r="C1013" t="str">
        <f>PROPER(Table2[[#This Row],[product_name_old]])</f>
        <v>Wipro Vesta 1.8 Litre Cool Touch Electric Kettle With Auto Cut Off | Double Layer Outer Body | Triple Protection - Dry Boil, Steam &amp; Over Heat |Stainless Steel Inner Body | (Black, 1500 Watt)</v>
      </c>
      <c r="D1013" s="14" t="s">
        <v>8478</v>
      </c>
      <c r="E1013" s="2">
        <v>1299</v>
      </c>
      <c r="F1013" s="2">
        <v>1999</v>
      </c>
      <c r="G1013" s="2" t="str">
        <f>IF(E1013&lt;200,"&lt;₹200",IF(E1013&lt;=500,"₹200-₹500","&gt;₹500"))</f>
        <v>&gt;₹500</v>
      </c>
      <c r="H1013" s="2">
        <f>IF(I1013&gt;=50%,1,0)</f>
        <v>0</v>
      </c>
      <c r="I1013" s="1">
        <v>0.35</v>
      </c>
      <c r="J1013" s="1">
        <f>(K1013)+(M1013/1000)</f>
        <v>4.1109999999999998</v>
      </c>
      <c r="K1013">
        <v>3.8</v>
      </c>
      <c r="L1013">
        <f>IF(Table2[[#This Row],[rating_count]]&lt;1000,1,0)</f>
        <v>1</v>
      </c>
      <c r="M1013" s="4">
        <v>311</v>
      </c>
      <c r="N1013" s="4">
        <f>PRODUCT(F1013,M1013)</f>
        <v>621689</v>
      </c>
      <c r="O1013" t="s">
        <v>9318</v>
      </c>
      <c r="P1013" t="s">
        <v>9319</v>
      </c>
      <c r="Q1013" t="s">
        <v>9320</v>
      </c>
      <c r="R1013" t="s">
        <v>9321</v>
      </c>
      <c r="S1013" t="s">
        <v>9322</v>
      </c>
      <c r="T1013" t="s">
        <v>9323</v>
      </c>
      <c r="U1013" t="s">
        <v>9324</v>
      </c>
      <c r="V1013" t="s">
        <v>9325</v>
      </c>
    </row>
    <row r="1014" spans="1:22">
      <c r="A1014" t="s">
        <v>9326</v>
      </c>
      <c r="B1014" t="s">
        <v>9327</v>
      </c>
      <c r="C1014" t="str">
        <f>PROPER(Table2[[#This Row],[product_name_old]])</f>
        <v>Kitchen Mart Stainless Steel South Indian Filter Coffee Drip Maker, Madras Kappi, Drip Decotion Maker160Ml (2 Cup)</v>
      </c>
      <c r="D1014" s="14" t="s">
        <v>9328</v>
      </c>
      <c r="E1014">
        <v>292</v>
      </c>
      <c r="F1014">
        <v>499</v>
      </c>
      <c r="G1014" s="2" t="str">
        <f>IF(E1014&lt;200,"&lt;₹200",IF(E1014&lt;=500,"₹200-₹500","&gt;₹500"))</f>
        <v>₹200-₹500</v>
      </c>
      <c r="H1014" s="2">
        <f>IF(I1014&gt;=50%,1,0)</f>
        <v>0</v>
      </c>
      <c r="I1014" s="1">
        <v>0.41</v>
      </c>
      <c r="J1014" s="1">
        <f>(K1014)+(M1014/1000)</f>
        <v>8.338000000000001</v>
      </c>
      <c r="K1014">
        <v>4.0999999999999996</v>
      </c>
      <c r="L1014">
        <f>IF(Table2[[#This Row],[rating_count]]&lt;1000,1,0)</f>
        <v>0</v>
      </c>
      <c r="M1014" s="4">
        <v>4238</v>
      </c>
      <c r="N1014" s="4">
        <f>PRODUCT(F1014,M1014)</f>
        <v>2114762</v>
      </c>
      <c r="O1014" t="s">
        <v>9329</v>
      </c>
      <c r="P1014" t="s">
        <v>9330</v>
      </c>
      <c r="Q1014" t="s">
        <v>9331</v>
      </c>
      <c r="R1014" t="s">
        <v>9332</v>
      </c>
      <c r="S1014" t="s">
        <v>9333</v>
      </c>
      <c r="T1014" t="s">
        <v>9334</v>
      </c>
      <c r="U1014" t="s">
        <v>9335</v>
      </c>
      <c r="V1014" t="s">
        <v>9336</v>
      </c>
    </row>
    <row r="1015" spans="1:22">
      <c r="A1015" t="s">
        <v>9337</v>
      </c>
      <c r="B1015" t="s">
        <v>9338</v>
      </c>
      <c r="C1015" t="str">
        <f>PROPER(Table2[[#This Row],[product_name_old]])</f>
        <v>Ikea 903.391.72 Polypropylene Plastic Solid Bevara Sealing Clip (Multicolour) - 30 Pack, Adjustable</v>
      </c>
      <c r="D1015" s="14" t="s">
        <v>9000</v>
      </c>
      <c r="E1015">
        <v>160</v>
      </c>
      <c r="F1015">
        <v>299</v>
      </c>
      <c r="G1015" s="2" t="str">
        <f>IF(E1015&lt;200,"&lt;₹200",IF(E1015&lt;=500,"₹200-₹500","&gt;₹500"))</f>
        <v>&lt;₹200</v>
      </c>
      <c r="H1015" s="2">
        <f>IF(I1015&gt;=50%,1,0)</f>
        <v>0</v>
      </c>
      <c r="I1015" s="1">
        <v>0.46</v>
      </c>
      <c r="J1015" s="1">
        <f>(K1015)+(M1015/1000)</f>
        <v>7.3810000000000002</v>
      </c>
      <c r="K1015">
        <v>4.5999999999999996</v>
      </c>
      <c r="L1015">
        <f>IF(Table2[[#This Row],[rating_count]]&lt;1000,1,0)</f>
        <v>0</v>
      </c>
      <c r="M1015" s="4">
        <v>2781</v>
      </c>
      <c r="N1015" s="4">
        <f>PRODUCT(F1015,M1015)</f>
        <v>831519</v>
      </c>
      <c r="O1015" t="s">
        <v>9339</v>
      </c>
      <c r="P1015" t="s">
        <v>9340</v>
      </c>
      <c r="Q1015" t="s">
        <v>9341</v>
      </c>
      <c r="R1015" t="s">
        <v>9342</v>
      </c>
      <c r="S1015" t="s">
        <v>9343</v>
      </c>
      <c r="T1015" t="s">
        <v>9344</v>
      </c>
      <c r="U1015" t="s">
        <v>9345</v>
      </c>
      <c r="V1015" t="s">
        <v>9346</v>
      </c>
    </row>
    <row r="1016" spans="1:22">
      <c r="A1016" t="s">
        <v>9347</v>
      </c>
      <c r="B1016" t="s">
        <v>9348</v>
      </c>
      <c r="C1016" t="str">
        <f>PROPER(Table2[[#This Row],[product_name_old]])</f>
        <v>Hul Pureit Germkill Kit For Classic 23 L Water Purifier - 1500 L Capacity</v>
      </c>
      <c r="D1016" s="14" t="s">
        <v>9349</v>
      </c>
      <c r="E1016">
        <v>600</v>
      </c>
      <c r="F1016">
        <v>600</v>
      </c>
      <c r="G1016" s="2" t="str">
        <f>IF(E1016&lt;200,"&lt;₹200",IF(E1016&lt;=500,"₹200-₹500","&gt;₹500"))</f>
        <v>&gt;₹500</v>
      </c>
      <c r="H1016" s="2">
        <f>IF(I1016&gt;=50%,1,0)</f>
        <v>0</v>
      </c>
      <c r="I1016" s="1">
        <v>0</v>
      </c>
      <c r="J1016" s="1">
        <f>(K1016)+(M1016/1000)</f>
        <v>15.007</v>
      </c>
      <c r="K1016">
        <v>4.0999999999999996</v>
      </c>
      <c r="L1016">
        <f>IF(Table2[[#This Row],[rating_count]]&lt;1000,1,0)</f>
        <v>0</v>
      </c>
      <c r="M1016" s="4">
        <v>10907</v>
      </c>
      <c r="N1016" s="4">
        <f>PRODUCT(F1016,M1016)</f>
        <v>6544200</v>
      </c>
      <c r="O1016" t="s">
        <v>9350</v>
      </c>
      <c r="P1016" t="s">
        <v>9351</v>
      </c>
      <c r="Q1016" t="s">
        <v>9352</v>
      </c>
      <c r="R1016" t="s">
        <v>9353</v>
      </c>
      <c r="S1016" t="s">
        <v>9354</v>
      </c>
      <c r="T1016" t="s">
        <v>9355</v>
      </c>
      <c r="U1016" t="s">
        <v>9356</v>
      </c>
      <c r="V1016" t="s">
        <v>9357</v>
      </c>
    </row>
    <row r="1017" spans="1:22">
      <c r="A1017" t="s">
        <v>9358</v>
      </c>
      <c r="B1017" t="s">
        <v>9359</v>
      </c>
      <c r="C1017" t="str">
        <f>PROPER(Table2[[#This Row],[product_name_old]])</f>
        <v>Hul Pureit Germkill Kit For Classic 23 L Water Purifier - 3000 L Capacity</v>
      </c>
      <c r="D1017" s="14" t="s">
        <v>9360</v>
      </c>
      <c r="E1017" s="2">
        <v>1130</v>
      </c>
      <c r="F1017" s="2">
        <v>1130</v>
      </c>
      <c r="G1017" s="2" t="str">
        <f>IF(E1017&lt;200,"&lt;₹200",IF(E1017&lt;=500,"₹200-₹500","&gt;₹500"))</f>
        <v>&gt;₹500</v>
      </c>
      <c r="H1017" s="2">
        <f>IF(I1017&gt;=50%,1,0)</f>
        <v>0</v>
      </c>
      <c r="I1017" s="1">
        <v>0</v>
      </c>
      <c r="J1017" s="1">
        <f>(K1017)+(M1017/1000)</f>
        <v>17.45</v>
      </c>
      <c r="K1017">
        <v>4.2</v>
      </c>
      <c r="L1017">
        <f>IF(Table2[[#This Row],[rating_count]]&lt;1000,1,0)</f>
        <v>0</v>
      </c>
      <c r="M1017" s="4">
        <v>13250</v>
      </c>
      <c r="N1017" s="4">
        <f>PRODUCT(F1017,M1017)</f>
        <v>14972500</v>
      </c>
      <c r="O1017" t="s">
        <v>9361</v>
      </c>
      <c r="P1017" t="s">
        <v>9362</v>
      </c>
      <c r="Q1017" t="s">
        <v>9363</v>
      </c>
      <c r="R1017" t="s">
        <v>9364</v>
      </c>
      <c r="S1017" t="s">
        <v>9365</v>
      </c>
      <c r="T1017" t="s">
        <v>9366</v>
      </c>
      <c r="U1017" t="s">
        <v>9367</v>
      </c>
      <c r="V1017" t="s">
        <v>9368</v>
      </c>
    </row>
    <row r="1018" spans="1:22">
      <c r="A1018" t="s">
        <v>9369</v>
      </c>
      <c r="B1018" t="s">
        <v>9370</v>
      </c>
      <c r="C1018" t="str">
        <f>PROPER(Table2[[#This Row],[product_name_old]])</f>
        <v>Prestige Iris 750 Watt Mixer Grinder With 3 Stainless Steel Jar + 1 Juicer Jar (White And Blue)</v>
      </c>
      <c r="D1018" s="14" t="s">
        <v>8426</v>
      </c>
      <c r="E1018" s="2">
        <v>3249</v>
      </c>
      <c r="F1018" s="2">
        <v>6295</v>
      </c>
      <c r="G1018" s="2" t="str">
        <f>IF(E1018&lt;200,"&lt;₹200",IF(E1018&lt;=500,"₹200-₹500","&gt;₹500"))</f>
        <v>&gt;₹500</v>
      </c>
      <c r="H1018" s="2">
        <f>IF(I1018&gt;=50%,1,0)</f>
        <v>0</v>
      </c>
      <c r="I1018" s="1">
        <v>0.48</v>
      </c>
      <c r="J1018" s="1">
        <f>(K1018)+(M1018/1000)</f>
        <v>46.97</v>
      </c>
      <c r="K1018">
        <v>3.9</v>
      </c>
      <c r="L1018">
        <f>IF(Table2[[#This Row],[rating_count]]&lt;1000,1,0)</f>
        <v>0</v>
      </c>
      <c r="M1018" s="4">
        <v>43070</v>
      </c>
      <c r="N1018" s="4">
        <f>PRODUCT(F1018,M1018)</f>
        <v>271125650</v>
      </c>
      <c r="O1018" t="s">
        <v>9371</v>
      </c>
      <c r="P1018" t="s">
        <v>9372</v>
      </c>
      <c r="Q1018" t="s">
        <v>9373</v>
      </c>
      <c r="R1018" t="s">
        <v>9374</v>
      </c>
      <c r="S1018" t="s">
        <v>9375</v>
      </c>
      <c r="T1018" t="s">
        <v>9376</v>
      </c>
      <c r="U1018" t="s">
        <v>9377</v>
      </c>
      <c r="V1018" t="s">
        <v>9378</v>
      </c>
    </row>
    <row r="1019" spans="1:22">
      <c r="A1019" t="s">
        <v>9379</v>
      </c>
      <c r="B1019" t="s">
        <v>9380</v>
      </c>
      <c r="C1019" t="str">
        <f>PROPER(Table2[[#This Row],[product_name_old]])</f>
        <v>Preethi Blue Leaf Diamond Mg-214 Mixer Grinder 750 Watt (Blue/White), 3 Jars &amp; Flexi Lid, Fbt Motor With 2Yr Guarantee &amp; Lifelong Free Service</v>
      </c>
      <c r="D1019" s="14" t="s">
        <v>8426</v>
      </c>
      <c r="E1019" s="2">
        <v>3599</v>
      </c>
      <c r="F1019" s="2">
        <v>9455</v>
      </c>
      <c r="G1019" s="2" t="str">
        <f>IF(E1019&lt;200,"&lt;₹200",IF(E1019&lt;=500,"₹200-₹500","&gt;₹500"))</f>
        <v>&gt;₹500</v>
      </c>
      <c r="H1019" s="2">
        <f>IF(I1019&gt;=50%,1,0)</f>
        <v>1</v>
      </c>
      <c r="I1019" s="1">
        <v>0.62</v>
      </c>
      <c r="J1019" s="1">
        <f>(K1019)+(M1019/1000)</f>
        <v>15.927999999999999</v>
      </c>
      <c r="K1019">
        <v>4.0999999999999996</v>
      </c>
      <c r="L1019">
        <f>IF(Table2[[#This Row],[rating_count]]&lt;1000,1,0)</f>
        <v>0</v>
      </c>
      <c r="M1019" s="4">
        <v>11828</v>
      </c>
      <c r="N1019" s="4">
        <f>PRODUCT(F1019,M1019)</f>
        <v>111833740</v>
      </c>
      <c r="O1019" t="s">
        <v>9381</v>
      </c>
      <c r="P1019" t="s">
        <v>9382</v>
      </c>
      <c r="Q1019" t="s">
        <v>9383</v>
      </c>
      <c r="R1019" t="s">
        <v>9384</v>
      </c>
      <c r="S1019" t="s">
        <v>9385</v>
      </c>
      <c r="T1019" t="s">
        <v>9386</v>
      </c>
      <c r="U1019" t="s">
        <v>9387</v>
      </c>
      <c r="V1019" t="s">
        <v>9388</v>
      </c>
    </row>
    <row r="1020" spans="1:22">
      <c r="A1020" t="s">
        <v>9389</v>
      </c>
      <c r="B1020" t="s">
        <v>9390</v>
      </c>
      <c r="C1020" t="str">
        <f>PROPER(Table2[[#This Row],[product_name_old]])</f>
        <v>Themisto 350 Watts Egg Boiler-Blue</v>
      </c>
      <c r="D1020" s="14" t="s">
        <v>8746</v>
      </c>
      <c r="E1020">
        <v>368</v>
      </c>
      <c r="F1020">
        <v>699</v>
      </c>
      <c r="G1020" s="2" t="str">
        <f>IF(E1020&lt;200,"&lt;₹200",IF(E1020&lt;=500,"₹200-₹500","&gt;₹500"))</f>
        <v>₹200-₹500</v>
      </c>
      <c r="H1020" s="2">
        <f>IF(I1020&gt;=50%,1,0)</f>
        <v>0</v>
      </c>
      <c r="I1020" s="1">
        <v>0.47</v>
      </c>
      <c r="J1020" s="1">
        <f>(K1020)+(M1020/1000)</f>
        <v>5.34</v>
      </c>
      <c r="K1020">
        <v>4.0999999999999996</v>
      </c>
      <c r="L1020">
        <f>IF(Table2[[#This Row],[rating_count]]&lt;1000,1,0)</f>
        <v>0</v>
      </c>
      <c r="M1020" s="4">
        <v>1240</v>
      </c>
      <c r="N1020" s="4">
        <f>PRODUCT(F1020,M1020)</f>
        <v>866760</v>
      </c>
      <c r="O1020" t="s">
        <v>9391</v>
      </c>
      <c r="P1020" t="s">
        <v>9392</v>
      </c>
      <c r="Q1020" t="s">
        <v>9393</v>
      </c>
      <c r="R1020" t="s">
        <v>9394</v>
      </c>
      <c r="S1020" t="s">
        <v>9395</v>
      </c>
      <c r="T1020" t="s">
        <v>9396</v>
      </c>
      <c r="U1020" t="s">
        <v>9397</v>
      </c>
      <c r="V1020" t="s">
        <v>9398</v>
      </c>
    </row>
    <row r="1021" spans="1:22">
      <c r="A1021" t="s">
        <v>9399</v>
      </c>
      <c r="B1021" t="s">
        <v>9400</v>
      </c>
      <c r="C1021" t="str">
        <f>PROPER(Table2[[#This Row],[product_name_old]])</f>
        <v>Butterfly Smart Mixer Grinder, 750W, 4 Jars (Grey)</v>
      </c>
      <c r="D1021" s="14" t="s">
        <v>8426</v>
      </c>
      <c r="E1021" s="2">
        <v>3199</v>
      </c>
      <c r="F1021" s="2">
        <v>4999</v>
      </c>
      <c r="G1021" s="2" t="str">
        <f>IF(E1021&lt;200,"&lt;₹200",IF(E1021&lt;=500,"₹200-₹500","&gt;₹500"))</f>
        <v>&gt;₹500</v>
      </c>
      <c r="H1021" s="2">
        <f>IF(I1021&gt;=50%,1,0)</f>
        <v>0</v>
      </c>
      <c r="I1021" s="1">
        <v>0.36</v>
      </c>
      <c r="J1021" s="1">
        <f>(K1021)+(M1021/1000)</f>
        <v>24.869</v>
      </c>
      <c r="K1021">
        <v>4</v>
      </c>
      <c r="L1021">
        <f>IF(Table2[[#This Row],[rating_count]]&lt;1000,1,0)</f>
        <v>0</v>
      </c>
      <c r="M1021" s="4">
        <v>20869</v>
      </c>
      <c r="N1021" s="4">
        <f>PRODUCT(F1021,M1021)</f>
        <v>104324131</v>
      </c>
      <c r="O1021" t="s">
        <v>9401</v>
      </c>
      <c r="P1021" t="s">
        <v>9402</v>
      </c>
      <c r="Q1021" t="s">
        <v>9403</v>
      </c>
      <c r="R1021" t="s">
        <v>9404</v>
      </c>
      <c r="S1021" t="s">
        <v>9405</v>
      </c>
      <c r="T1021" t="s">
        <v>9406</v>
      </c>
      <c r="U1021" t="s">
        <v>9407</v>
      </c>
      <c r="V1021" t="s">
        <v>9408</v>
      </c>
    </row>
    <row r="1022" spans="1:22">
      <c r="A1022" t="s">
        <v>9409</v>
      </c>
      <c r="B1022" t="s">
        <v>9410</v>
      </c>
      <c r="C1022" t="str">
        <f>PROPER(Table2[[#This Row],[product_name_old]])</f>
        <v>Kent Smart Multi Cooker Cum Kettle 1.2 Liter 800 Watts, Electric Cooker With Steamer &amp; Boiler For Idlis, Instant Noodles, Momos, Eggs, &amp; Steam Vegetables, Inner Stainless Steel &amp; Cool Touch Outer Body</v>
      </c>
      <c r="D1022" s="14" t="s">
        <v>9411</v>
      </c>
      <c r="E1022" s="2">
        <v>1599</v>
      </c>
      <c r="F1022" s="2">
        <v>2900</v>
      </c>
      <c r="G1022" s="2" t="str">
        <f>IF(E1022&lt;200,"&lt;₹200",IF(E1022&lt;=500,"₹200-₹500","&gt;₹500"))</f>
        <v>&gt;₹500</v>
      </c>
      <c r="H1022" s="2">
        <f>IF(I1022&gt;=50%,1,0)</f>
        <v>0</v>
      </c>
      <c r="I1022" s="1">
        <v>0.45</v>
      </c>
      <c r="J1022" s="1">
        <f>(K1022)+(M1022/1000)</f>
        <v>4.141</v>
      </c>
      <c r="K1022">
        <v>3.7</v>
      </c>
      <c r="L1022">
        <f>IF(Table2[[#This Row],[rating_count]]&lt;1000,1,0)</f>
        <v>1</v>
      </c>
      <c r="M1022" s="4">
        <v>441</v>
      </c>
      <c r="N1022" s="4">
        <f>PRODUCT(F1022,M1022)</f>
        <v>1278900</v>
      </c>
      <c r="O1022" t="s">
        <v>9412</v>
      </c>
      <c r="P1022" t="s">
        <v>9413</v>
      </c>
      <c r="Q1022" t="s">
        <v>9414</v>
      </c>
      <c r="R1022" t="s">
        <v>9415</v>
      </c>
      <c r="S1022" t="s">
        <v>9416</v>
      </c>
      <c r="T1022" t="s">
        <v>9417</v>
      </c>
      <c r="U1022" t="s">
        <v>9418</v>
      </c>
      <c r="V1022" t="s">
        <v>9419</v>
      </c>
    </row>
    <row r="1023" spans="1:22">
      <c r="A1023" t="s">
        <v>9420</v>
      </c>
      <c r="B1023" t="s">
        <v>9421</v>
      </c>
      <c r="C1023" t="str">
        <f>PROPER(Table2[[#This Row],[product_name_old]])</f>
        <v>Instacuppa Portable Blender For Smoothie, Milk Shakes, Crushing Ice And Juices, Usb Rechargeable Personal Blender Machine For Kitchen With 2000 Mah Rechargeable Battery, 150 Watt Motor, 400 Ml</v>
      </c>
      <c r="D1023" s="14" t="s">
        <v>8404</v>
      </c>
      <c r="E1023" s="2">
        <v>1999</v>
      </c>
      <c r="F1023" s="2">
        <v>2499</v>
      </c>
      <c r="G1023" s="2" t="str">
        <f>IF(E1023&lt;200,"&lt;₹200",IF(E1023&lt;=500,"₹200-₹500","&gt;₹500"))</f>
        <v>&gt;₹500</v>
      </c>
      <c r="H1023" s="2">
        <f>IF(I1023&gt;=50%,1,0)</f>
        <v>0</v>
      </c>
      <c r="I1023" s="1">
        <v>0.2</v>
      </c>
      <c r="J1023" s="1">
        <f>(K1023)+(M1023/1000)</f>
        <v>5.1339999999999995</v>
      </c>
      <c r="K1023">
        <v>4.0999999999999996</v>
      </c>
      <c r="L1023">
        <f>IF(Table2[[#This Row],[rating_count]]&lt;1000,1,0)</f>
        <v>0</v>
      </c>
      <c r="M1023" s="4">
        <v>1034</v>
      </c>
      <c r="N1023" s="4">
        <f>PRODUCT(F1023,M1023)</f>
        <v>2583966</v>
      </c>
      <c r="O1023" t="s">
        <v>9422</v>
      </c>
      <c r="P1023" t="s">
        <v>9423</v>
      </c>
      <c r="Q1023" t="s">
        <v>9424</v>
      </c>
      <c r="R1023" t="s">
        <v>9425</v>
      </c>
      <c r="S1023" t="s">
        <v>9426</v>
      </c>
      <c r="T1023" t="s">
        <v>9427</v>
      </c>
      <c r="U1023" t="s">
        <v>9428</v>
      </c>
      <c r="V1023" t="s">
        <v>9429</v>
      </c>
    </row>
    <row r="1024" spans="1:22">
      <c r="A1024" t="s">
        <v>9430</v>
      </c>
      <c r="B1024" t="s">
        <v>9431</v>
      </c>
      <c r="C1024" t="str">
        <f>PROPER(Table2[[#This Row],[product_name_old]])</f>
        <v>Usha Ei 1602 1000 W Lightweight Dry Iron With Non-Stick Soleplate (Multi-Colour)</v>
      </c>
      <c r="D1024" s="14" t="s">
        <v>8415</v>
      </c>
      <c r="E1024">
        <v>616</v>
      </c>
      <c r="F1024" s="2">
        <v>1190</v>
      </c>
      <c r="G1024" s="2" t="str">
        <f>IF(E1024&lt;200,"&lt;₹200",IF(E1024&lt;=500,"₹200-₹500","&gt;₹500"))</f>
        <v>&gt;₹500</v>
      </c>
      <c r="H1024" s="2">
        <f>IF(I1024&gt;=50%,1,0)</f>
        <v>0</v>
      </c>
      <c r="I1024" s="1">
        <v>0.48</v>
      </c>
      <c r="J1024" s="1">
        <f>(K1024)+(M1024/1000)</f>
        <v>41.225999999999999</v>
      </c>
      <c r="K1024">
        <v>4.0999999999999996</v>
      </c>
      <c r="L1024">
        <f>IF(Table2[[#This Row],[rating_count]]&lt;1000,1,0)</f>
        <v>0</v>
      </c>
      <c r="M1024" s="4">
        <v>37126</v>
      </c>
      <c r="N1024" s="4">
        <f>PRODUCT(F1024,M1024)</f>
        <v>44179940</v>
      </c>
      <c r="O1024" t="s">
        <v>9432</v>
      </c>
      <c r="P1024" t="s">
        <v>9433</v>
      </c>
      <c r="Q1024" t="s">
        <v>9434</v>
      </c>
      <c r="R1024" t="s">
        <v>9435</v>
      </c>
      <c r="S1024" t="s">
        <v>9436</v>
      </c>
      <c r="T1024" t="s">
        <v>9437</v>
      </c>
      <c r="U1024" t="s">
        <v>9438</v>
      </c>
      <c r="V1024" t="s">
        <v>9439</v>
      </c>
    </row>
    <row r="1025" spans="1:22">
      <c r="A1025" t="s">
        <v>9440</v>
      </c>
      <c r="B1025" t="s">
        <v>9441</v>
      </c>
      <c r="C1025" t="str">
        <f>PROPER(Table2[[#This Row],[product_name_old]])</f>
        <v>Kent 16044 Hand Blender Stainless Steel 400 W | Variable Speed Control | Easy To Clean And Store | Low Noise Operation</v>
      </c>
      <c r="D1025" s="14" t="s">
        <v>8404</v>
      </c>
      <c r="E1025" s="2">
        <v>1499</v>
      </c>
      <c r="F1025" s="2">
        <v>2100</v>
      </c>
      <c r="G1025" s="2" t="str">
        <f>IF(E1025&lt;200,"&lt;₹200",IF(E1025&lt;=500,"₹200-₹500","&gt;₹500"))</f>
        <v>&gt;₹500</v>
      </c>
      <c r="H1025" s="2">
        <f>IF(I1025&gt;=50%,1,0)</f>
        <v>0</v>
      </c>
      <c r="I1025" s="1">
        <v>0.28999999999999998</v>
      </c>
      <c r="J1025" s="1">
        <f>(K1025)+(M1025/1000)</f>
        <v>10.455</v>
      </c>
      <c r="K1025">
        <v>4.0999999999999996</v>
      </c>
      <c r="L1025">
        <f>IF(Table2[[#This Row],[rating_count]]&lt;1000,1,0)</f>
        <v>0</v>
      </c>
      <c r="M1025" s="4">
        <v>6355</v>
      </c>
      <c r="N1025" s="4">
        <f>PRODUCT(F1025,M1025)</f>
        <v>13345500</v>
      </c>
      <c r="O1025" t="s">
        <v>9442</v>
      </c>
      <c r="P1025" t="s">
        <v>9443</v>
      </c>
      <c r="Q1025" t="s">
        <v>9444</v>
      </c>
      <c r="R1025" t="s">
        <v>9445</v>
      </c>
      <c r="S1025" t="s">
        <v>9446</v>
      </c>
      <c r="T1025" t="s">
        <v>9447</v>
      </c>
      <c r="U1025" t="s">
        <v>9448</v>
      </c>
      <c r="V1025" t="s">
        <v>9449</v>
      </c>
    </row>
    <row r="1026" spans="1:22">
      <c r="A1026" t="s">
        <v>9450</v>
      </c>
      <c r="B1026" t="s">
        <v>9451</v>
      </c>
      <c r="C1026" t="str">
        <f>PROPER(Table2[[#This Row],[product_name_old]])</f>
        <v>White Feather Portable Heat Sealer Mini Sealing Machine For Food Storage Vacuum Bag, Chip, Plastic, Snack Bags, Package Home Closer Storage Tool (Multicolor) Random Colour</v>
      </c>
      <c r="D1026" s="14" t="s">
        <v>9000</v>
      </c>
      <c r="E1026">
        <v>199</v>
      </c>
      <c r="F1026">
        <v>499</v>
      </c>
      <c r="G1026" s="2" t="str">
        <f>IF(E1026&lt;200,"&lt;₹200",IF(E1026&lt;=500,"₹200-₹500","&gt;₹500"))</f>
        <v>&lt;₹200</v>
      </c>
      <c r="H1026" s="2">
        <f>IF(I1026&gt;=50%,1,0)</f>
        <v>1</v>
      </c>
      <c r="I1026" s="1">
        <v>0.6</v>
      </c>
      <c r="J1026" s="1">
        <f>(K1026)+(M1026/1000)</f>
        <v>3.3119999999999998</v>
      </c>
      <c r="K1026">
        <v>3.3</v>
      </c>
      <c r="L1026">
        <f>IF(Table2[[#This Row],[rating_count]]&lt;1000,1,0)</f>
        <v>1</v>
      </c>
      <c r="M1026" s="4">
        <v>12</v>
      </c>
      <c r="N1026" s="4">
        <f>PRODUCT(F1026,M1026)</f>
        <v>5988</v>
      </c>
      <c r="O1026" t="s">
        <v>9452</v>
      </c>
      <c r="P1026" t="s">
        <v>9453</v>
      </c>
      <c r="Q1026" t="s">
        <v>9454</v>
      </c>
      <c r="R1026" t="s">
        <v>9455</v>
      </c>
      <c r="S1026" t="s">
        <v>9456</v>
      </c>
      <c r="T1026" t="s">
        <v>9457</v>
      </c>
      <c r="U1026" t="s">
        <v>9458</v>
      </c>
      <c r="V1026" t="s">
        <v>9459</v>
      </c>
    </row>
    <row r="1027" spans="1:22">
      <c r="A1027" t="s">
        <v>9460</v>
      </c>
      <c r="B1027" t="s">
        <v>9461</v>
      </c>
      <c r="C1027" t="str">
        <f>PROPER(Table2[[#This Row],[product_name_old]])</f>
        <v>Crompton Ihl 152 1500-Watt Immersion Water Heater With Copper Heating Element (Black)</v>
      </c>
      <c r="D1027" s="14" t="s">
        <v>8560</v>
      </c>
      <c r="E1027">
        <v>610</v>
      </c>
      <c r="F1027">
        <v>825</v>
      </c>
      <c r="G1027" s="2" t="str">
        <f>IF(E1027&lt;200,"&lt;₹200",IF(E1027&lt;=500,"₹200-₹500","&gt;₹500"))</f>
        <v>&gt;₹500</v>
      </c>
      <c r="H1027" s="2">
        <f>IF(I1027&gt;=50%,1,0)</f>
        <v>0</v>
      </c>
      <c r="I1027" s="1">
        <v>0.26</v>
      </c>
      <c r="J1027" s="1">
        <f>(K1027)+(M1027/1000)</f>
        <v>17.265000000000001</v>
      </c>
      <c r="K1027">
        <v>4.0999999999999996</v>
      </c>
      <c r="L1027">
        <f>IF(Table2[[#This Row],[rating_count]]&lt;1000,1,0)</f>
        <v>0</v>
      </c>
      <c r="M1027" s="4">
        <v>13165</v>
      </c>
      <c r="N1027" s="4">
        <f>PRODUCT(F1027,M1027)</f>
        <v>10861125</v>
      </c>
      <c r="O1027" t="s">
        <v>9462</v>
      </c>
      <c r="P1027" t="s">
        <v>9463</v>
      </c>
      <c r="Q1027" t="s">
        <v>9464</v>
      </c>
      <c r="R1027" t="s">
        <v>9465</v>
      </c>
      <c r="S1027" t="s">
        <v>9466</v>
      </c>
      <c r="T1027" t="s">
        <v>9467</v>
      </c>
      <c r="U1027" t="s">
        <v>9468</v>
      </c>
      <c r="V1027" t="s">
        <v>9469</v>
      </c>
    </row>
    <row r="1028" spans="1:22">
      <c r="A1028" t="s">
        <v>9470</v>
      </c>
      <c r="B1028" t="s">
        <v>9471</v>
      </c>
      <c r="C1028" t="str">
        <f>PROPER(Table2[[#This Row],[product_name_old]])</f>
        <v>Instacuppa Rechargeable Mini Electric Chopper - Stainless Steel Blades, One Touch Operation, For Mincing Garlic, Ginger, Onion, Vegetable, Meat, Nuts, (White, 250 Ml, Pack Of 1, 45 Watts)</v>
      </c>
      <c r="D1028" s="14" t="s">
        <v>8908</v>
      </c>
      <c r="E1028">
        <v>999</v>
      </c>
      <c r="F1028" s="2">
        <v>1499</v>
      </c>
      <c r="G1028" s="2" t="str">
        <f>IF(E1028&lt;200,"&lt;₹200",IF(E1028&lt;=500,"₹200-₹500","&gt;₹500"))</f>
        <v>&gt;₹500</v>
      </c>
      <c r="H1028" s="2">
        <f>IF(I1028&gt;=50%,1,0)</f>
        <v>0</v>
      </c>
      <c r="I1028" s="1">
        <v>0.33</v>
      </c>
      <c r="J1028" s="1">
        <f>(K1028)+(M1028/1000)</f>
        <v>5.7459999999999996</v>
      </c>
      <c r="K1028">
        <v>4.0999999999999996</v>
      </c>
      <c r="L1028">
        <f>IF(Table2[[#This Row],[rating_count]]&lt;1000,1,0)</f>
        <v>0</v>
      </c>
      <c r="M1028" s="4">
        <v>1646</v>
      </c>
      <c r="N1028" s="4">
        <f>PRODUCT(F1028,M1028)</f>
        <v>2467354</v>
      </c>
      <c r="O1028" t="s">
        <v>9472</v>
      </c>
      <c r="P1028" t="s">
        <v>9473</v>
      </c>
      <c r="Q1028" t="s">
        <v>9474</v>
      </c>
      <c r="R1028" t="s">
        <v>9475</v>
      </c>
      <c r="S1028" t="s">
        <v>9476</v>
      </c>
      <c r="T1028" t="s">
        <v>9477</v>
      </c>
      <c r="U1028" t="s">
        <v>9478</v>
      </c>
      <c r="V1028" t="s">
        <v>9479</v>
      </c>
    </row>
    <row r="1029" spans="1:22">
      <c r="A1029" t="s">
        <v>9480</v>
      </c>
      <c r="B1029" t="s">
        <v>9481</v>
      </c>
      <c r="C1029" t="str">
        <f>PROPER(Table2[[#This Row],[product_name_old]])</f>
        <v>Philips Powerpro Fc9352/01 Compact Bagless Vacuum Cleaner (Blue)</v>
      </c>
      <c r="D1029" s="14" t="s">
        <v>9042</v>
      </c>
      <c r="E1029" s="2">
        <v>8999</v>
      </c>
      <c r="F1029" s="2">
        <v>9995</v>
      </c>
      <c r="G1029" s="2" t="str">
        <f>IF(E1029&lt;200,"&lt;₹200",IF(E1029&lt;=500,"₹200-₹500","&gt;₹500"))</f>
        <v>&gt;₹500</v>
      </c>
      <c r="H1029" s="2">
        <f>IF(I1029&gt;=50%,1,0)</f>
        <v>0</v>
      </c>
      <c r="I1029" s="1">
        <v>0.1</v>
      </c>
      <c r="J1029" s="1">
        <f>(K1029)+(M1029/1000)</f>
        <v>22.393999999999998</v>
      </c>
      <c r="K1029">
        <v>4.4000000000000004</v>
      </c>
      <c r="L1029">
        <f>IF(Table2[[#This Row],[rating_count]]&lt;1000,1,0)</f>
        <v>0</v>
      </c>
      <c r="M1029" s="4">
        <v>17994</v>
      </c>
      <c r="N1029" s="4">
        <f>PRODUCT(F1029,M1029)</f>
        <v>179850030</v>
      </c>
      <c r="O1029" t="s">
        <v>9482</v>
      </c>
      <c r="P1029" t="s">
        <v>9483</v>
      </c>
      <c r="Q1029" t="s">
        <v>9484</v>
      </c>
      <c r="R1029" t="s">
        <v>9485</v>
      </c>
      <c r="S1029" t="s">
        <v>9486</v>
      </c>
      <c r="T1029" t="s">
        <v>9487</v>
      </c>
      <c r="U1029" t="s">
        <v>9488</v>
      </c>
      <c r="V1029" t="s">
        <v>9489</v>
      </c>
    </row>
    <row r="1030" spans="1:22">
      <c r="A1030" t="s">
        <v>9490</v>
      </c>
      <c r="B1030" t="s">
        <v>9491</v>
      </c>
      <c r="C1030" t="str">
        <f>PROPER(Table2[[#This Row],[product_name_old]])</f>
        <v>Saiellin Electric Lint Remover For Clothes Fabric Shaver Lint Shaver For Woolen Clothes Blanket Jackets Stainless Steel Blades, Clothes And Furniture Lint Roller For Fabrics Portable Lint Shavers (White Orange)</v>
      </c>
      <c r="D1030" s="14" t="s">
        <v>8290</v>
      </c>
      <c r="E1030">
        <v>453</v>
      </c>
      <c r="F1030">
        <v>999</v>
      </c>
      <c r="G1030" s="2" t="str">
        <f>IF(E1030&lt;200,"&lt;₹200",IF(E1030&lt;=500,"₹200-₹500","&gt;₹500"))</f>
        <v>₹200-₹500</v>
      </c>
      <c r="H1030" s="2">
        <f>IF(I1030&gt;=50%,1,0)</f>
        <v>1</v>
      </c>
      <c r="I1030" s="1">
        <v>0.55000000000000004</v>
      </c>
      <c r="J1030" s="1">
        <f>(K1030)+(M1030/1000)</f>
        <v>4.91</v>
      </c>
      <c r="K1030">
        <v>4.3</v>
      </c>
      <c r="L1030">
        <f>IF(Table2[[#This Row],[rating_count]]&lt;1000,1,0)</f>
        <v>1</v>
      </c>
      <c r="M1030" s="4">
        <v>610</v>
      </c>
      <c r="N1030" s="4">
        <f>PRODUCT(F1030,M1030)</f>
        <v>609390</v>
      </c>
      <c r="O1030" t="s">
        <v>9492</v>
      </c>
      <c r="P1030" t="s">
        <v>9493</v>
      </c>
      <c r="Q1030" t="s">
        <v>9494</v>
      </c>
      <c r="R1030" t="s">
        <v>9495</v>
      </c>
      <c r="S1030" t="s">
        <v>9496</v>
      </c>
      <c r="T1030" t="s">
        <v>9497</v>
      </c>
      <c r="U1030" t="s">
        <v>9498</v>
      </c>
      <c r="V1030" t="s">
        <v>9499</v>
      </c>
    </row>
    <row r="1031" spans="1:22">
      <c r="A1031" t="s">
        <v>9500</v>
      </c>
      <c r="B1031" t="s">
        <v>9501</v>
      </c>
      <c r="C1031" t="str">
        <f>PROPER(Table2[[#This Row],[product_name_old]])</f>
        <v>Cookwell Bullet Mixer Grinder (5 Jars, 3 Blades, Silver)</v>
      </c>
      <c r="D1031" s="14" t="s">
        <v>8426</v>
      </c>
      <c r="E1031" s="2">
        <v>2464</v>
      </c>
      <c r="F1031" s="2">
        <v>6000</v>
      </c>
      <c r="G1031" s="2" t="str">
        <f>IF(E1031&lt;200,"&lt;₹200",IF(E1031&lt;=500,"₹200-₹500","&gt;₹500"))</f>
        <v>&gt;₹500</v>
      </c>
      <c r="H1031" s="2">
        <f>IF(I1031&gt;=50%,1,0)</f>
        <v>1</v>
      </c>
      <c r="I1031" s="1">
        <v>0.59</v>
      </c>
      <c r="J1031" s="1">
        <f>(K1031)+(M1031/1000)</f>
        <v>12.965999999999999</v>
      </c>
      <c r="K1031">
        <v>4.0999999999999996</v>
      </c>
      <c r="L1031">
        <f>IF(Table2[[#This Row],[rating_count]]&lt;1000,1,0)</f>
        <v>0</v>
      </c>
      <c r="M1031" s="4">
        <v>8866</v>
      </c>
      <c r="N1031" s="4">
        <f>PRODUCT(F1031,M1031)</f>
        <v>53196000</v>
      </c>
      <c r="O1031" t="s">
        <v>9502</v>
      </c>
      <c r="P1031" t="s">
        <v>9503</v>
      </c>
      <c r="Q1031" t="s">
        <v>9504</v>
      </c>
      <c r="R1031" t="s">
        <v>9505</v>
      </c>
      <c r="S1031" t="s">
        <v>9506</v>
      </c>
      <c r="T1031" t="s">
        <v>9507</v>
      </c>
      <c r="U1031" t="s">
        <v>9508</v>
      </c>
      <c r="V1031" t="s">
        <v>9509</v>
      </c>
    </row>
    <row r="1032" spans="1:22">
      <c r="A1032" t="s">
        <v>9510</v>
      </c>
      <c r="B1032" t="s">
        <v>9511</v>
      </c>
      <c r="C1032" t="str">
        <f>PROPER(Table2[[#This Row],[product_name_old]])</f>
        <v>Prestige Prwo 1.8-2 700-Watts Delight Electric Rice Cooker With 2 Aluminium Cooking Pans - 1.8 Liters, White</v>
      </c>
      <c r="D1032" s="14" t="s">
        <v>9411</v>
      </c>
      <c r="E1032" s="2">
        <v>2719</v>
      </c>
      <c r="F1032" s="2">
        <v>3945</v>
      </c>
      <c r="G1032" s="2" t="str">
        <f>IF(E1032&lt;200,"&lt;₹200",IF(E1032&lt;=500,"₹200-₹500","&gt;₹500"))</f>
        <v>&gt;₹500</v>
      </c>
      <c r="H1032" s="2">
        <f>IF(I1032&gt;=50%,1,0)</f>
        <v>0</v>
      </c>
      <c r="I1032" s="1">
        <v>0.31</v>
      </c>
      <c r="J1032" s="1">
        <f>(K1032)+(M1032/1000)</f>
        <v>17.106000000000002</v>
      </c>
      <c r="K1032">
        <v>3.7</v>
      </c>
      <c r="L1032">
        <f>IF(Table2[[#This Row],[rating_count]]&lt;1000,1,0)</f>
        <v>0</v>
      </c>
      <c r="M1032" s="4">
        <v>13406</v>
      </c>
      <c r="N1032" s="4">
        <f>PRODUCT(F1032,M1032)</f>
        <v>52886670</v>
      </c>
      <c r="O1032" t="s">
        <v>9512</v>
      </c>
      <c r="P1032" t="s">
        <v>9513</v>
      </c>
      <c r="Q1032" t="s">
        <v>9514</v>
      </c>
      <c r="R1032" t="s">
        <v>9515</v>
      </c>
      <c r="S1032" t="s">
        <v>9516</v>
      </c>
      <c r="T1032" t="s">
        <v>9517</v>
      </c>
      <c r="U1032" t="s">
        <v>9518</v>
      </c>
      <c r="V1032" t="s">
        <v>9519</v>
      </c>
    </row>
    <row r="1033" spans="1:22">
      <c r="A1033" t="s">
        <v>9520</v>
      </c>
      <c r="B1033" t="s">
        <v>9521</v>
      </c>
      <c r="C1033" t="str">
        <f>PROPER(Table2[[#This Row],[product_name_old]])</f>
        <v>Swiffer Instant Electric Water Heater Faucet Tap Home-Kitchen Instantaneous Water Heater Tank Less For Tap, Led Electric Head Water Heaters Tail Gallon Comfort(3000W) ((Pack Of 1))</v>
      </c>
      <c r="D1033" s="14" t="s">
        <v>8437</v>
      </c>
      <c r="E1033" s="2">
        <v>1439</v>
      </c>
      <c r="F1033" s="2">
        <v>1999</v>
      </c>
      <c r="G1033" s="2" t="str">
        <f>IF(E1033&lt;200,"&lt;₹200",IF(E1033&lt;=500,"₹200-₹500","&gt;₹500"))</f>
        <v>&gt;₹500</v>
      </c>
      <c r="H1033" s="2">
        <f>IF(I1033&gt;=50%,1,0)</f>
        <v>0</v>
      </c>
      <c r="I1033" s="1">
        <v>0.28000000000000003</v>
      </c>
      <c r="J1033" s="1">
        <f>(K1033)+(M1033/1000)</f>
        <v>58.602999999999994</v>
      </c>
      <c r="K1033">
        <v>4.8</v>
      </c>
      <c r="L1033">
        <f>IF(Table2[[#This Row],[rating_count]]&lt;1000,1,0)</f>
        <v>0</v>
      </c>
      <c r="M1033" s="4">
        <v>53803</v>
      </c>
      <c r="N1033" s="4">
        <f>PRODUCT(F1033,M1033)</f>
        <v>107552197</v>
      </c>
      <c r="O1033" t="s">
        <v>9522</v>
      </c>
      <c r="P1033" t="s">
        <v>9523</v>
      </c>
      <c r="Q1033" t="s">
        <v>9524</v>
      </c>
      <c r="R1033" t="s">
        <v>9525</v>
      </c>
      <c r="S1033" t="s">
        <v>9526</v>
      </c>
      <c r="T1033" t="s">
        <v>9527</v>
      </c>
      <c r="U1033" t="s">
        <v>9528</v>
      </c>
      <c r="V1033" t="s">
        <v>9529</v>
      </c>
    </row>
    <row r="1034" spans="1:22">
      <c r="A1034" t="s">
        <v>9530</v>
      </c>
      <c r="B1034" t="s">
        <v>9531</v>
      </c>
      <c r="C1034" t="str">
        <f>PROPER(Table2[[#This Row],[product_name_old]])</f>
        <v>Instacuppa Portable Blender For Smoothie, Milk Shakes, Crushing Ice And Juices, Usb Rechargeable Personal Blender Machine For Kitchen With 4000 Mah Rechargeable Battery, 230 Watt Motor, 500 Ml</v>
      </c>
      <c r="D1034" s="14" t="s">
        <v>8404</v>
      </c>
      <c r="E1034" s="2">
        <v>2799</v>
      </c>
      <c r="F1034" s="2">
        <v>3499</v>
      </c>
      <c r="G1034" s="2" t="str">
        <f>IF(E1034&lt;200,"&lt;₹200",IF(E1034&lt;=500,"₹200-₹500","&gt;₹500"))</f>
        <v>&gt;₹500</v>
      </c>
      <c r="H1034" s="2">
        <f>IF(I1034&gt;=50%,1,0)</f>
        <v>0</v>
      </c>
      <c r="I1034" s="1">
        <v>0.2</v>
      </c>
      <c r="J1034" s="1">
        <f>(K1034)+(M1034/1000)</f>
        <v>5.0460000000000003</v>
      </c>
      <c r="K1034">
        <v>4.5</v>
      </c>
      <c r="L1034">
        <f>IF(Table2[[#This Row],[rating_count]]&lt;1000,1,0)</f>
        <v>1</v>
      </c>
      <c r="M1034" s="4">
        <v>546</v>
      </c>
      <c r="N1034" s="4">
        <f>PRODUCT(F1034,M1034)</f>
        <v>1910454</v>
      </c>
      <c r="O1034" t="s">
        <v>9532</v>
      </c>
      <c r="P1034" t="s">
        <v>9533</v>
      </c>
      <c r="Q1034" t="s">
        <v>9534</v>
      </c>
      <c r="R1034" t="s">
        <v>9535</v>
      </c>
      <c r="S1034" t="s">
        <v>9536</v>
      </c>
      <c r="T1034" t="s">
        <v>9537</v>
      </c>
      <c r="U1034" t="s">
        <v>9538</v>
      </c>
      <c r="V1034" t="s">
        <v>9539</v>
      </c>
    </row>
    <row r="1035" spans="1:22">
      <c r="A1035" t="s">
        <v>9540</v>
      </c>
      <c r="B1035" t="s">
        <v>9541</v>
      </c>
      <c r="C1035" t="str">
        <f>PROPER(Table2[[#This Row],[product_name_old]])</f>
        <v>Lifelong Llwh106 Flash 3 Litres Instant Water Heater For Home Use, 8 Bar Pressure,Power On/Off Indicator And Advanced Safety, (3000W, Isi Certified, 2 Years Warranty)</v>
      </c>
      <c r="D1035" s="14" t="s">
        <v>8437</v>
      </c>
      <c r="E1035" s="2">
        <v>2088</v>
      </c>
      <c r="F1035" s="2">
        <v>5550</v>
      </c>
      <c r="G1035" s="2" t="str">
        <f>IF(E1035&lt;200,"&lt;₹200",IF(E1035&lt;=500,"₹200-₹500","&gt;₹500"))</f>
        <v>&gt;₹500</v>
      </c>
      <c r="H1035" s="2">
        <f>IF(I1035&gt;=50%,1,0)</f>
        <v>1</v>
      </c>
      <c r="I1035" s="1">
        <v>0.62</v>
      </c>
      <c r="J1035" s="1">
        <f>(K1035)+(M1035/1000)</f>
        <v>9.2919999999999998</v>
      </c>
      <c r="K1035">
        <v>4</v>
      </c>
      <c r="L1035">
        <f>IF(Table2[[#This Row],[rating_count]]&lt;1000,1,0)</f>
        <v>0</v>
      </c>
      <c r="M1035" s="4">
        <v>5292</v>
      </c>
      <c r="N1035" s="4">
        <f>PRODUCT(F1035,M1035)</f>
        <v>29370600</v>
      </c>
      <c r="O1035" t="s">
        <v>9542</v>
      </c>
      <c r="P1035" t="s">
        <v>9543</v>
      </c>
      <c r="Q1035" t="s">
        <v>9544</v>
      </c>
      <c r="R1035" t="s">
        <v>9545</v>
      </c>
      <c r="S1035" t="s">
        <v>9546</v>
      </c>
      <c r="T1035" t="s">
        <v>12768</v>
      </c>
      <c r="U1035" t="s">
        <v>9547</v>
      </c>
      <c r="V1035" t="s">
        <v>9548</v>
      </c>
    </row>
    <row r="1036" spans="1:22">
      <c r="A1036" t="s">
        <v>9549</v>
      </c>
      <c r="B1036" t="s">
        <v>9550</v>
      </c>
      <c r="C1036" t="str">
        <f>PROPER(Table2[[#This Row],[product_name_old]])</f>
        <v>Hindware Atlantic Compacto 3 Litre Instant Water Heater With Stainless Steel Tank, Robust Construction, Pressure Relief Valve And I-Thermostat Feature (White And Grey)</v>
      </c>
      <c r="D1036" s="14" t="s">
        <v>8437</v>
      </c>
      <c r="E1036" s="2">
        <v>2399</v>
      </c>
      <c r="F1036" s="2">
        <v>4590</v>
      </c>
      <c r="G1036" s="2" t="str">
        <f>IF(E1036&lt;200,"&lt;₹200",IF(E1036&lt;=500,"₹200-₹500","&gt;₹500"))</f>
        <v>&gt;₹500</v>
      </c>
      <c r="H1036" s="2">
        <f>IF(I1036&gt;=50%,1,0)</f>
        <v>0</v>
      </c>
      <c r="I1036" s="1">
        <v>0.48</v>
      </c>
      <c r="J1036" s="1">
        <f>(K1036)+(M1036/1000)</f>
        <v>4.5439999999999996</v>
      </c>
      <c r="K1036">
        <v>4.0999999999999996</v>
      </c>
      <c r="L1036">
        <f>IF(Table2[[#This Row],[rating_count]]&lt;1000,1,0)</f>
        <v>1</v>
      </c>
      <c r="M1036" s="4">
        <v>444</v>
      </c>
      <c r="N1036" s="4">
        <f>PRODUCT(F1036,M1036)</f>
        <v>2037960</v>
      </c>
      <c r="O1036" t="s">
        <v>9551</v>
      </c>
      <c r="P1036" t="s">
        <v>9552</v>
      </c>
      <c r="Q1036" t="s">
        <v>9553</v>
      </c>
      <c r="R1036" t="s">
        <v>9554</v>
      </c>
      <c r="S1036" t="s">
        <v>9555</v>
      </c>
      <c r="T1036" t="s">
        <v>9556</v>
      </c>
      <c r="U1036" t="s">
        <v>9557</v>
      </c>
      <c r="V1036" t="s">
        <v>9558</v>
      </c>
    </row>
    <row r="1037" spans="1:22">
      <c r="A1037" t="s">
        <v>9559</v>
      </c>
      <c r="B1037" t="s">
        <v>9560</v>
      </c>
      <c r="C1037" t="str">
        <f>PROPER(Table2[[#This Row],[product_name_old]])</f>
        <v>Atom Selves-Mh 200 Gm Digital Pocket Scale</v>
      </c>
      <c r="D1037" s="14" t="s">
        <v>8301</v>
      </c>
      <c r="E1037">
        <v>308</v>
      </c>
      <c r="F1037">
        <v>499</v>
      </c>
      <c r="G1037" s="2" t="str">
        <f>IF(E1037&lt;200,"&lt;₹200",IF(E1037&lt;=500,"₹200-₹500","&gt;₹500"))</f>
        <v>₹200-₹500</v>
      </c>
      <c r="H1037" s="2">
        <f>IF(I1037&gt;=50%,1,0)</f>
        <v>0</v>
      </c>
      <c r="I1037" s="1">
        <v>0.38</v>
      </c>
      <c r="J1037" s="1">
        <f>(K1037)+(M1037/1000)</f>
        <v>8.484</v>
      </c>
      <c r="K1037">
        <v>3.9</v>
      </c>
      <c r="L1037">
        <f>IF(Table2[[#This Row],[rating_count]]&lt;1000,1,0)</f>
        <v>0</v>
      </c>
      <c r="M1037" s="4">
        <v>4584</v>
      </c>
      <c r="N1037" s="4">
        <f>PRODUCT(F1037,M1037)</f>
        <v>2287416</v>
      </c>
      <c r="O1037" t="s">
        <v>9561</v>
      </c>
      <c r="P1037" t="s">
        <v>9562</v>
      </c>
      <c r="Q1037" t="s">
        <v>9563</v>
      </c>
      <c r="R1037" t="s">
        <v>9564</v>
      </c>
      <c r="S1037" t="s">
        <v>9565</v>
      </c>
      <c r="T1037" t="s">
        <v>9566</v>
      </c>
      <c r="U1037" t="s">
        <v>9567</v>
      </c>
      <c r="V1037" t="s">
        <v>9568</v>
      </c>
    </row>
    <row r="1038" spans="1:22">
      <c r="A1038" t="s">
        <v>9569</v>
      </c>
      <c r="B1038" t="s">
        <v>9570</v>
      </c>
      <c r="C1038" t="str">
        <f>PROPER(Table2[[#This Row],[product_name_old]])</f>
        <v>Crompton Instabliss 3-L Instant Water Heater (Geyser) With Advanced 4 Level Safety</v>
      </c>
      <c r="D1038" s="14" t="s">
        <v>8437</v>
      </c>
      <c r="E1038" s="2">
        <v>2599</v>
      </c>
      <c r="F1038" s="2">
        <v>4400</v>
      </c>
      <c r="G1038" s="2" t="str">
        <f>IF(E1038&lt;200,"&lt;₹200",IF(E1038&lt;=500,"₹200-₹500","&gt;₹500"))</f>
        <v>&gt;₹500</v>
      </c>
      <c r="H1038" s="2">
        <f>IF(I1038&gt;=50%,1,0)</f>
        <v>0</v>
      </c>
      <c r="I1038" s="1">
        <v>0.41</v>
      </c>
      <c r="J1038" s="1">
        <f>(K1038)+(M1038/1000)</f>
        <v>19.046999999999997</v>
      </c>
      <c r="K1038">
        <v>4.0999999999999996</v>
      </c>
      <c r="L1038">
        <f>IF(Table2[[#This Row],[rating_count]]&lt;1000,1,0)</f>
        <v>0</v>
      </c>
      <c r="M1038" s="4">
        <v>14947</v>
      </c>
      <c r="N1038" s="4">
        <f>PRODUCT(F1038,M1038)</f>
        <v>65766800</v>
      </c>
      <c r="O1038" t="s">
        <v>9571</v>
      </c>
      <c r="P1038" t="s">
        <v>9572</v>
      </c>
      <c r="Q1038" t="s">
        <v>9573</v>
      </c>
      <c r="R1038" t="s">
        <v>9574</v>
      </c>
      <c r="S1038" t="s">
        <v>9575</v>
      </c>
      <c r="T1038" t="s">
        <v>9576</v>
      </c>
      <c r="U1038" t="s">
        <v>9577</v>
      </c>
      <c r="V1038" t="s">
        <v>9578</v>
      </c>
    </row>
    <row r="1039" spans="1:22">
      <c r="A1039" t="s">
        <v>9579</v>
      </c>
      <c r="B1039" t="s">
        <v>9580</v>
      </c>
      <c r="C1039" t="str">
        <f>PROPER(Table2[[#This Row],[product_name_old]])</f>
        <v>Croma 1100 W Dry Iron With Weilburger Dual Soleplate Coating (Crshah702Sir11, White)</v>
      </c>
      <c r="D1039" s="14" t="s">
        <v>8415</v>
      </c>
      <c r="E1039">
        <v>479</v>
      </c>
      <c r="F1039" s="2">
        <v>1000</v>
      </c>
      <c r="G1039" s="2" t="str">
        <f>IF(E1039&lt;200,"&lt;₹200",IF(E1039&lt;=500,"₹200-₹500","&gt;₹500"))</f>
        <v>₹200-₹500</v>
      </c>
      <c r="H1039" s="2">
        <f>IF(I1039&gt;=50%,1,0)</f>
        <v>1</v>
      </c>
      <c r="I1039" s="1">
        <v>0.52</v>
      </c>
      <c r="J1039" s="1">
        <f>(K1039)+(M1039/1000)</f>
        <v>5.7590000000000003</v>
      </c>
      <c r="K1039">
        <v>4.2</v>
      </c>
      <c r="L1039">
        <f>IF(Table2[[#This Row],[rating_count]]&lt;1000,1,0)</f>
        <v>0</v>
      </c>
      <c r="M1039" s="4">
        <v>1559</v>
      </c>
      <c r="N1039" s="4">
        <f>PRODUCT(F1039,M1039)</f>
        <v>1559000</v>
      </c>
      <c r="O1039" t="s">
        <v>9581</v>
      </c>
      <c r="P1039" t="s">
        <v>9582</v>
      </c>
      <c r="Q1039" t="s">
        <v>9583</v>
      </c>
      <c r="R1039" t="s">
        <v>9584</v>
      </c>
      <c r="S1039" t="s">
        <v>9585</v>
      </c>
      <c r="T1039" t="s">
        <v>9586</v>
      </c>
      <c r="U1039" t="s">
        <v>9587</v>
      </c>
      <c r="V1039" t="s">
        <v>9588</v>
      </c>
    </row>
    <row r="1040" spans="1:22">
      <c r="A1040" t="s">
        <v>9589</v>
      </c>
      <c r="B1040" t="s">
        <v>9590</v>
      </c>
      <c r="C1040" t="str">
        <f>PROPER(Table2[[#This Row],[product_name_old]])</f>
        <v>Lint Roller With 40 Paper Sheets, 22 X 5 Cm (Grey)</v>
      </c>
      <c r="D1040" s="14" t="s">
        <v>8290</v>
      </c>
      <c r="E1040">
        <v>245</v>
      </c>
      <c r="F1040">
        <v>299</v>
      </c>
      <c r="G1040" s="2" t="str">
        <f>IF(E1040&lt;200,"&lt;₹200",IF(E1040&lt;=500,"₹200-₹500","&gt;₹500"))</f>
        <v>₹200-₹500</v>
      </c>
      <c r="H1040" s="2">
        <f>IF(I1040&gt;=50%,1,0)</f>
        <v>0</v>
      </c>
      <c r="I1040" s="1">
        <v>0.18</v>
      </c>
      <c r="J1040" s="1">
        <f>(K1040)+(M1040/1000)</f>
        <v>5.76</v>
      </c>
      <c r="K1040">
        <v>4.0999999999999996</v>
      </c>
      <c r="L1040">
        <f>IF(Table2[[#This Row],[rating_count]]&lt;1000,1,0)</f>
        <v>0</v>
      </c>
      <c r="M1040" s="4">
        <v>1660</v>
      </c>
      <c r="N1040" s="4">
        <f>PRODUCT(F1040,M1040)</f>
        <v>496340</v>
      </c>
      <c r="O1040" t="s">
        <v>9591</v>
      </c>
      <c r="P1040" t="s">
        <v>9592</v>
      </c>
      <c r="Q1040" t="s">
        <v>9593</v>
      </c>
      <c r="R1040" t="s">
        <v>9594</v>
      </c>
      <c r="S1040" t="s">
        <v>9595</v>
      </c>
      <c r="T1040" t="s">
        <v>9596</v>
      </c>
      <c r="U1040" t="s">
        <v>9597</v>
      </c>
      <c r="V1040" t="s">
        <v>9598</v>
      </c>
    </row>
    <row r="1041" spans="1:22">
      <c r="A1041" t="s">
        <v>9599</v>
      </c>
      <c r="B1041" t="s">
        <v>9600</v>
      </c>
      <c r="C1041" t="str">
        <f>PROPER(Table2[[#This Row],[product_name_old]])</f>
        <v>Portable Lint Remover Pet Fur Remover Clothes Fuzz Remover Pet Hairball Quick Epilator Shaver Removing Dust Pet Hair From Clothing Furniture Perfect For Clothing,Furniture,Couch,Carpet (Standard)</v>
      </c>
      <c r="D1041" s="14" t="s">
        <v>8290</v>
      </c>
      <c r="E1041">
        <v>179</v>
      </c>
      <c r="F1041">
        <v>799</v>
      </c>
      <c r="G1041" s="2" t="str">
        <f>IF(E1041&lt;200,"&lt;₹200",IF(E1041&lt;=500,"₹200-₹500","&gt;₹500"))</f>
        <v>&lt;₹200</v>
      </c>
      <c r="H1041" s="2">
        <f>IF(I1041&gt;=50%,1,0)</f>
        <v>1</v>
      </c>
      <c r="I1041" s="1">
        <v>0.78</v>
      </c>
      <c r="J1041" s="1">
        <f>(K1041)+(M1041/1000)</f>
        <v>3.6320000000000001</v>
      </c>
      <c r="K1041">
        <v>3.5</v>
      </c>
      <c r="L1041">
        <f>IF(Table2[[#This Row],[rating_count]]&lt;1000,1,0)</f>
        <v>1</v>
      </c>
      <c r="M1041" s="4">
        <v>132</v>
      </c>
      <c r="N1041" s="4">
        <f>PRODUCT(F1041,M1041)</f>
        <v>105468</v>
      </c>
      <c r="O1041" t="s">
        <v>9601</v>
      </c>
      <c r="P1041" t="s">
        <v>9602</v>
      </c>
      <c r="Q1041" t="s">
        <v>9603</v>
      </c>
      <c r="R1041" t="s">
        <v>9604</v>
      </c>
      <c r="S1041" t="s">
        <v>9605</v>
      </c>
      <c r="T1041" t="s">
        <v>9606</v>
      </c>
      <c r="U1041" t="s">
        <v>9607</v>
      </c>
      <c r="V1041" t="s">
        <v>9608</v>
      </c>
    </row>
    <row r="1042" spans="1:22">
      <c r="A1042" t="s">
        <v>9609</v>
      </c>
      <c r="B1042" t="s">
        <v>9610</v>
      </c>
      <c r="C1042" t="str">
        <f>PROPER(Table2[[#This Row],[product_name_old]])</f>
        <v>Atomberg Renesa 1200Mm Bldc Motor With Remote 3 Blade Energy Saving Ceiling Fan (Matt Black)</v>
      </c>
      <c r="D1042" s="14" t="s">
        <v>9011</v>
      </c>
      <c r="E1042" s="2">
        <v>3569</v>
      </c>
      <c r="F1042" s="2">
        <v>5190</v>
      </c>
      <c r="G1042" s="2" t="str">
        <f>IF(E1042&lt;200,"&lt;₹200",IF(E1042&lt;=500,"₹200-₹500","&gt;₹500"))</f>
        <v>&gt;₹500</v>
      </c>
      <c r="H1042" s="2">
        <f>IF(I1042&gt;=50%,1,0)</f>
        <v>0</v>
      </c>
      <c r="I1042" s="1">
        <v>0.31</v>
      </c>
      <c r="J1042" s="1">
        <f>(K1042)+(M1042/1000)</f>
        <v>32.929000000000002</v>
      </c>
      <c r="K1042">
        <v>4.3</v>
      </c>
      <c r="L1042">
        <f>IF(Table2[[#This Row],[rating_count]]&lt;1000,1,0)</f>
        <v>0</v>
      </c>
      <c r="M1042" s="4">
        <v>28629</v>
      </c>
      <c r="N1042" s="4">
        <f>PRODUCT(F1042,M1042)</f>
        <v>148584510</v>
      </c>
      <c r="O1042" t="s">
        <v>9611</v>
      </c>
      <c r="P1042" t="s">
        <v>9612</v>
      </c>
      <c r="Q1042" t="s">
        <v>9613</v>
      </c>
      <c r="R1042" t="s">
        <v>9614</v>
      </c>
      <c r="S1042" t="s">
        <v>12769</v>
      </c>
      <c r="T1042" t="s">
        <v>12770</v>
      </c>
      <c r="U1042" t="s">
        <v>9615</v>
      </c>
      <c r="V1042" t="s">
        <v>9616</v>
      </c>
    </row>
    <row r="1043" spans="1:22">
      <c r="A1043" t="s">
        <v>9617</v>
      </c>
      <c r="B1043" t="s">
        <v>9618</v>
      </c>
      <c r="C1043" t="str">
        <f>PROPER(Table2[[#This Row],[product_name_old]])</f>
        <v>Pigeon By Stovekraft Amaze Plus Electric Kettle (14313) With Stainless Steel Body, 1.8 Litre, Used For Boiling Water, Making Tea And Coffee, Instant Noodles, Soup Etc. 1500 Watt (Silver)</v>
      </c>
      <c r="D1043" s="14" t="s">
        <v>8257</v>
      </c>
      <c r="E1043">
        <v>699</v>
      </c>
      <c r="F1043" s="2">
        <v>1345</v>
      </c>
      <c r="G1043" s="2" t="str">
        <f>IF(E1043&lt;200,"&lt;₹200",IF(E1043&lt;=500,"₹200-₹500","&gt;₹500"))</f>
        <v>&gt;₹500</v>
      </c>
      <c r="H1043" s="2">
        <f>IF(I1043&gt;=50%,1,0)</f>
        <v>0</v>
      </c>
      <c r="I1043" s="1">
        <v>0.48</v>
      </c>
      <c r="J1043" s="1">
        <f>(K1043)+(M1043/1000)</f>
        <v>12.346</v>
      </c>
      <c r="K1043">
        <v>3.9</v>
      </c>
      <c r="L1043">
        <f>IF(Table2[[#This Row],[rating_count]]&lt;1000,1,0)</f>
        <v>0</v>
      </c>
      <c r="M1043" s="4">
        <v>8446</v>
      </c>
      <c r="N1043" s="4">
        <f>PRODUCT(F1043,M1043)</f>
        <v>11359870</v>
      </c>
      <c r="O1043" t="s">
        <v>9619</v>
      </c>
      <c r="P1043" t="s">
        <v>9620</v>
      </c>
      <c r="Q1043" t="s">
        <v>9621</v>
      </c>
      <c r="R1043" t="s">
        <v>9622</v>
      </c>
      <c r="S1043" t="s">
        <v>9623</v>
      </c>
      <c r="T1043" t="s">
        <v>9624</v>
      </c>
      <c r="U1043" t="s">
        <v>9625</v>
      </c>
      <c r="V1043" t="s">
        <v>9626</v>
      </c>
    </row>
    <row r="1044" spans="1:22">
      <c r="A1044" t="s">
        <v>9627</v>
      </c>
      <c r="B1044" t="s">
        <v>9628</v>
      </c>
      <c r="C1044" t="str">
        <f>PROPER(Table2[[#This Row],[product_name_old]])</f>
        <v>Usha Cookjoy (Cj1600Wpc) 1600 Watt Induction Cooktop (Black)</v>
      </c>
      <c r="D1044" s="14" t="s">
        <v>8363</v>
      </c>
      <c r="E1044" s="2">
        <v>2089</v>
      </c>
      <c r="F1044" s="2">
        <v>4000</v>
      </c>
      <c r="G1044" s="2" t="str">
        <f>IF(E1044&lt;200,"&lt;₹200",IF(E1044&lt;=500,"₹200-₹500","&gt;₹500"))</f>
        <v>&gt;₹500</v>
      </c>
      <c r="H1044" s="2">
        <f>IF(I1044&gt;=50%,1,0)</f>
        <v>0</v>
      </c>
      <c r="I1044" s="1">
        <v>0.48</v>
      </c>
      <c r="J1044" s="1">
        <f>(K1044)+(M1044/1000)</f>
        <v>15.399000000000001</v>
      </c>
      <c r="K1044">
        <v>4.2</v>
      </c>
      <c r="L1044">
        <f>IF(Table2[[#This Row],[rating_count]]&lt;1000,1,0)</f>
        <v>0</v>
      </c>
      <c r="M1044" s="4">
        <v>11199</v>
      </c>
      <c r="N1044" s="4">
        <f>PRODUCT(F1044,M1044)</f>
        <v>44796000</v>
      </c>
      <c r="O1044" t="s">
        <v>9629</v>
      </c>
      <c r="P1044" t="s">
        <v>9630</v>
      </c>
      <c r="Q1044" t="s">
        <v>9631</v>
      </c>
      <c r="R1044" t="s">
        <v>9632</v>
      </c>
      <c r="S1044" t="s">
        <v>9633</v>
      </c>
      <c r="T1044" t="s">
        <v>9634</v>
      </c>
      <c r="U1044" t="s">
        <v>9635</v>
      </c>
      <c r="V1044" t="s">
        <v>9636</v>
      </c>
    </row>
    <row r="1045" spans="1:22">
      <c r="A1045" t="s">
        <v>9637</v>
      </c>
      <c r="B1045" t="s">
        <v>9638</v>
      </c>
      <c r="C1045" t="str">
        <f>PROPER(Table2[[#This Row],[product_name_old]])</f>
        <v>Reffair Ax30 [Max] Portable Air Purifier For Car, Home &amp; Office | Smart Ionizer Function | H13 Grade True Hepa Filter [Internationally Tested] Aromabuds Fragrance Option - Black</v>
      </c>
      <c r="D1045" s="14" t="s">
        <v>9639</v>
      </c>
      <c r="E1045" s="2">
        <v>2339</v>
      </c>
      <c r="F1045" s="2">
        <v>4000</v>
      </c>
      <c r="G1045" s="2" t="str">
        <f>IF(E1045&lt;200,"&lt;₹200",IF(E1045&lt;=500,"₹200-₹500","&gt;₹500"))</f>
        <v>&gt;₹500</v>
      </c>
      <c r="H1045" s="2">
        <f>IF(I1045&gt;=50%,1,0)</f>
        <v>0</v>
      </c>
      <c r="I1045" s="1">
        <v>0.42</v>
      </c>
      <c r="J1045" s="1">
        <f>(K1045)+(M1045/1000)</f>
        <v>4.9180000000000001</v>
      </c>
      <c r="K1045">
        <v>3.8</v>
      </c>
      <c r="L1045">
        <f>IF(Table2[[#This Row],[rating_count]]&lt;1000,1,0)</f>
        <v>0</v>
      </c>
      <c r="M1045" s="4">
        <v>1118</v>
      </c>
      <c r="N1045" s="4">
        <f>PRODUCT(F1045,M1045)</f>
        <v>4472000</v>
      </c>
      <c r="O1045" t="s">
        <v>9640</v>
      </c>
      <c r="P1045" t="s">
        <v>9641</v>
      </c>
      <c r="Q1045" t="s">
        <v>9642</v>
      </c>
      <c r="R1045" t="s">
        <v>9643</v>
      </c>
      <c r="S1045" t="s">
        <v>9644</v>
      </c>
      <c r="T1045" t="s">
        <v>9645</v>
      </c>
      <c r="U1045" t="s">
        <v>9646</v>
      </c>
      <c r="V1045" t="s">
        <v>9647</v>
      </c>
    </row>
    <row r="1046" spans="1:22">
      <c r="A1046" t="s">
        <v>9648</v>
      </c>
      <c r="B1046" t="s">
        <v>9649</v>
      </c>
      <c r="C1046" t="str">
        <f>PROPER(Table2[[#This Row],[product_name_old]])</f>
        <v>!!1000 Watt/2000-Watt Room Heater!! Fan Heater!!Pure White!!Hn-2500!!Made In India!!</v>
      </c>
      <c r="D1046" s="14" t="s">
        <v>8279</v>
      </c>
      <c r="E1046">
        <v>784</v>
      </c>
      <c r="F1046" s="2">
        <v>1599</v>
      </c>
      <c r="G1046" s="2" t="str">
        <f>IF(E1046&lt;200,"&lt;₹200",IF(E1046&lt;=500,"₹200-₹500","&gt;₹500"))</f>
        <v>&gt;₹500</v>
      </c>
      <c r="H1046" s="2">
        <f>IF(I1046&gt;=50%,1,0)</f>
        <v>1</v>
      </c>
      <c r="I1046" s="1">
        <v>0.51</v>
      </c>
      <c r="J1046" s="1">
        <f>(K1046)+(M1046/1000)</f>
        <v>4.5110000000000001</v>
      </c>
      <c r="K1046">
        <v>4.5</v>
      </c>
      <c r="L1046">
        <f>IF(Table2[[#This Row],[rating_count]]&lt;1000,1,0)</f>
        <v>1</v>
      </c>
      <c r="M1046" s="4">
        <v>11</v>
      </c>
      <c r="N1046" s="4">
        <f>PRODUCT(F1046,M1046)</f>
        <v>17589</v>
      </c>
      <c r="O1046" t="s">
        <v>9650</v>
      </c>
      <c r="P1046" t="s">
        <v>9651</v>
      </c>
      <c r="Q1046" t="s">
        <v>9652</v>
      </c>
      <c r="R1046" t="s">
        <v>9653</v>
      </c>
      <c r="S1046" t="s">
        <v>9654</v>
      </c>
      <c r="T1046" t="s">
        <v>9655</v>
      </c>
      <c r="U1046" t="s">
        <v>9656</v>
      </c>
      <c r="V1046" t="s">
        <v>9657</v>
      </c>
    </row>
    <row r="1047" spans="1:22">
      <c r="A1047" t="s">
        <v>9658</v>
      </c>
      <c r="B1047" t="s">
        <v>9659</v>
      </c>
      <c r="C1047" t="str">
        <f>PROPER(Table2[[#This Row],[product_name_old]])</f>
        <v>Eureka Forbes Wet &amp; Dry Ultimo 1400 Watts Multipurpose Vacuum Cleaner,Power Suction &amp; Blower With 20 Litres Tank Capacity,6 Accessories,1 Year Warranty,Compact,Light Weight &amp; Easy To Use (Red)</v>
      </c>
      <c r="D1047" s="14" t="s">
        <v>9660</v>
      </c>
      <c r="E1047" s="2">
        <v>5499</v>
      </c>
      <c r="F1047" s="2">
        <v>9999</v>
      </c>
      <c r="G1047" s="2" t="str">
        <f>IF(E1047&lt;200,"&lt;₹200",IF(E1047&lt;=500,"₹200-₹500","&gt;₹500"))</f>
        <v>&gt;₹500</v>
      </c>
      <c r="H1047" s="2">
        <f>IF(I1047&gt;=50%,1,0)</f>
        <v>0</v>
      </c>
      <c r="I1047" s="1">
        <v>0.45</v>
      </c>
      <c r="J1047" s="1">
        <f>(K1047)+(M1047/1000)</f>
        <v>8.1529999999999987</v>
      </c>
      <c r="K1047">
        <v>3.8</v>
      </c>
      <c r="L1047">
        <f>IF(Table2[[#This Row],[rating_count]]&lt;1000,1,0)</f>
        <v>0</v>
      </c>
      <c r="M1047" s="4">
        <v>4353</v>
      </c>
      <c r="N1047" s="4">
        <f>PRODUCT(F1047,M1047)</f>
        <v>43525647</v>
      </c>
      <c r="O1047" t="s">
        <v>9661</v>
      </c>
      <c r="P1047" t="s">
        <v>9662</v>
      </c>
      <c r="Q1047" t="s">
        <v>9663</v>
      </c>
      <c r="R1047" t="s">
        <v>9664</v>
      </c>
      <c r="S1047" t="s">
        <v>9665</v>
      </c>
      <c r="T1047" t="s">
        <v>9666</v>
      </c>
      <c r="U1047" t="s">
        <v>9667</v>
      </c>
      <c r="V1047" t="s">
        <v>9668</v>
      </c>
    </row>
    <row r="1048" spans="1:22">
      <c r="A1048" t="s">
        <v>9669</v>
      </c>
      <c r="B1048" t="s">
        <v>9670</v>
      </c>
      <c r="C1048" t="str">
        <f>PROPER(Table2[[#This Row],[product_name_old]])</f>
        <v>Activa Heat-Max 2000 Watts Room Heater (White Color ) With Abs Body</v>
      </c>
      <c r="D1048" s="14" t="s">
        <v>8279</v>
      </c>
      <c r="E1048">
        <v>899</v>
      </c>
      <c r="F1048" s="2">
        <v>1990</v>
      </c>
      <c r="G1048" s="2" t="str">
        <f>IF(E1048&lt;200,"&lt;₹200",IF(E1048&lt;=500,"₹200-₹500","&gt;₹500"))</f>
        <v>&gt;₹500</v>
      </c>
      <c r="H1048" s="2">
        <f>IF(I1048&gt;=50%,1,0)</f>
        <v>1</v>
      </c>
      <c r="I1048" s="1">
        <v>0.55000000000000004</v>
      </c>
      <c r="J1048" s="1">
        <f>(K1048)+(M1048/1000)</f>
        <v>4.2849999999999993</v>
      </c>
      <c r="K1048">
        <v>4.0999999999999996</v>
      </c>
      <c r="L1048">
        <f>IF(Table2[[#This Row],[rating_count]]&lt;1000,1,0)</f>
        <v>1</v>
      </c>
      <c r="M1048" s="4">
        <v>185</v>
      </c>
      <c r="N1048" s="4">
        <f>PRODUCT(F1048,M1048)</f>
        <v>368150</v>
      </c>
      <c r="O1048" t="s">
        <v>9671</v>
      </c>
      <c r="P1048" t="s">
        <v>9672</v>
      </c>
      <c r="Q1048" t="s">
        <v>9673</v>
      </c>
      <c r="R1048" t="s">
        <v>9674</v>
      </c>
      <c r="S1048" t="s">
        <v>9675</v>
      </c>
      <c r="T1048" t="s">
        <v>9676</v>
      </c>
      <c r="U1048" t="s">
        <v>9677</v>
      </c>
      <c r="V1048" t="s">
        <v>9678</v>
      </c>
    </row>
    <row r="1049" spans="1:22">
      <c r="A1049" t="s">
        <v>9679</v>
      </c>
      <c r="B1049" t="s">
        <v>9680</v>
      </c>
      <c r="C1049" t="str">
        <f>PROPER(Table2[[#This Row],[product_name_old]])</f>
        <v>Philips Hl1655/00 Hand Blender, White Jar 250W</v>
      </c>
      <c r="D1049" s="14" t="s">
        <v>8404</v>
      </c>
      <c r="E1049" s="2">
        <v>1695</v>
      </c>
      <c r="F1049" s="2">
        <v>1695</v>
      </c>
      <c r="G1049" s="2" t="str">
        <f>IF(E1049&lt;200,"&lt;₹200",IF(E1049&lt;=500,"₹200-₹500","&gt;₹500"))</f>
        <v>&gt;₹500</v>
      </c>
      <c r="H1049" s="2">
        <f>IF(I1049&gt;=50%,1,0)</f>
        <v>0</v>
      </c>
      <c r="I1049" s="1">
        <v>0</v>
      </c>
      <c r="J1049" s="1">
        <f>(K1049)+(M1049/1000)</f>
        <v>18.489999999999998</v>
      </c>
      <c r="K1049">
        <v>4.2</v>
      </c>
      <c r="L1049">
        <f>IF(Table2[[#This Row],[rating_count]]&lt;1000,1,0)</f>
        <v>0</v>
      </c>
      <c r="M1049" s="4">
        <v>14290</v>
      </c>
      <c r="N1049" s="4">
        <f>PRODUCT(F1049,M1049)</f>
        <v>24221550</v>
      </c>
      <c r="O1049" t="s">
        <v>9681</v>
      </c>
      <c r="P1049" t="s">
        <v>9682</v>
      </c>
      <c r="Q1049" t="s">
        <v>9683</v>
      </c>
      <c r="R1049" t="s">
        <v>9684</v>
      </c>
      <c r="S1049" t="s">
        <v>9685</v>
      </c>
      <c r="T1049" t="s">
        <v>9686</v>
      </c>
      <c r="U1049" t="s">
        <v>9687</v>
      </c>
      <c r="V1049" t="s">
        <v>9688</v>
      </c>
    </row>
    <row r="1050" spans="1:22">
      <c r="A1050" t="s">
        <v>9689</v>
      </c>
      <c r="B1050" t="s">
        <v>9690</v>
      </c>
      <c r="C1050" t="str">
        <f>PROPER(Table2[[#This Row],[product_name_old]])</f>
        <v>Bajaj Dx-2 600W Dry Iron With Advance Soleplate And Anti-Bacterial German Coating Technology, Grey</v>
      </c>
      <c r="D1050" s="14" t="s">
        <v>8415</v>
      </c>
      <c r="E1050">
        <v>499</v>
      </c>
      <c r="F1050">
        <v>940</v>
      </c>
      <c r="G1050" s="2" t="str">
        <f>IF(E1050&lt;200,"&lt;₹200",IF(E1050&lt;=500,"₹200-₹500","&gt;₹500"))</f>
        <v>₹200-₹500</v>
      </c>
      <c r="H1050" s="2">
        <f>IF(I1050&gt;=50%,1,0)</f>
        <v>0</v>
      </c>
      <c r="I1050" s="1">
        <v>0.47</v>
      </c>
      <c r="J1050" s="1">
        <f>(K1050)+(M1050/1000)</f>
        <v>7.1359999999999992</v>
      </c>
      <c r="K1050">
        <v>4.0999999999999996</v>
      </c>
      <c r="L1050">
        <f>IF(Table2[[#This Row],[rating_count]]&lt;1000,1,0)</f>
        <v>0</v>
      </c>
      <c r="M1050" s="4">
        <v>3036</v>
      </c>
      <c r="N1050" s="4">
        <f>PRODUCT(F1050,M1050)</f>
        <v>2853840</v>
      </c>
      <c r="O1050" t="s">
        <v>9083</v>
      </c>
      <c r="P1050" t="s">
        <v>9691</v>
      </c>
      <c r="Q1050" t="s">
        <v>9692</v>
      </c>
      <c r="R1050" t="s">
        <v>9693</v>
      </c>
      <c r="S1050" t="s">
        <v>9694</v>
      </c>
      <c r="T1050" t="s">
        <v>9695</v>
      </c>
      <c r="U1050" t="s">
        <v>9696</v>
      </c>
      <c r="V1050" t="s">
        <v>9697</v>
      </c>
    </row>
    <row r="1051" spans="1:22">
      <c r="A1051" t="s">
        <v>9698</v>
      </c>
      <c r="B1051" t="s">
        <v>9699</v>
      </c>
      <c r="C1051" t="str">
        <f>PROPER(Table2[[#This Row],[product_name_old]])</f>
        <v>V-Guard Zio Instant Water Geyser | 3 Litre | 3000 W Heating | White-Blue | | 2 Year Warranty</v>
      </c>
      <c r="D1051" s="14" t="s">
        <v>8437</v>
      </c>
      <c r="E1051" s="2">
        <v>2699</v>
      </c>
      <c r="F1051" s="2">
        <v>4700</v>
      </c>
      <c r="G1051" s="2" t="str">
        <f>IF(E1051&lt;200,"&lt;₹200",IF(E1051&lt;=500,"₹200-₹500","&gt;₹500"))</f>
        <v>&gt;₹500</v>
      </c>
      <c r="H1051" s="2">
        <f>IF(I1051&gt;=50%,1,0)</f>
        <v>0</v>
      </c>
      <c r="I1051" s="1">
        <v>0.43</v>
      </c>
      <c r="J1051" s="1">
        <f>(K1051)+(M1051/1000)</f>
        <v>5.4960000000000004</v>
      </c>
      <c r="K1051">
        <v>4.2</v>
      </c>
      <c r="L1051">
        <f>IF(Table2[[#This Row],[rating_count]]&lt;1000,1,0)</f>
        <v>0</v>
      </c>
      <c r="M1051" s="4">
        <v>1296</v>
      </c>
      <c r="N1051" s="4">
        <f>PRODUCT(F1051,M1051)</f>
        <v>6091200</v>
      </c>
      <c r="O1051" t="s">
        <v>9700</v>
      </c>
      <c r="P1051" t="s">
        <v>9701</v>
      </c>
      <c r="Q1051" t="s">
        <v>9702</v>
      </c>
      <c r="R1051" t="s">
        <v>9703</v>
      </c>
      <c r="S1051" t="s">
        <v>9704</v>
      </c>
      <c r="T1051" t="s">
        <v>9705</v>
      </c>
      <c r="U1051" t="s">
        <v>9706</v>
      </c>
      <c r="V1051" t="s">
        <v>9707</v>
      </c>
    </row>
    <row r="1052" spans="1:22">
      <c r="A1052" t="s">
        <v>9708</v>
      </c>
      <c r="B1052" t="s">
        <v>9709</v>
      </c>
      <c r="C1052" t="str">
        <f>PROPER(Table2[[#This Row],[product_name_old]])</f>
        <v>Homeistic Applience‚Ñ¢ Instant Electric Water Heater Faucet Tap For Kitchen And Bathroom Sink Digital Water Heating Tap With Shower Head Abs Body- Shock Proof (Pack Of 1. White)</v>
      </c>
      <c r="D1052" s="14" t="s">
        <v>8437</v>
      </c>
      <c r="E1052" s="2">
        <v>1448</v>
      </c>
      <c r="F1052" s="2">
        <v>2999</v>
      </c>
      <c r="G1052" s="2" t="str">
        <f>IF(E1052&lt;200,"&lt;₹200",IF(E1052&lt;=500,"₹200-₹500","&gt;₹500"))</f>
        <v>&gt;₹500</v>
      </c>
      <c r="H1052" s="2">
        <f>IF(I1052&gt;=50%,1,0)</f>
        <v>1</v>
      </c>
      <c r="I1052" s="1">
        <v>0.52</v>
      </c>
      <c r="J1052" s="1">
        <f>(K1052)+(M1052/1000)</f>
        <v>4.5190000000000001</v>
      </c>
      <c r="K1052">
        <v>4.5</v>
      </c>
      <c r="L1052">
        <f>IF(Table2[[#This Row],[rating_count]]&lt;1000,1,0)</f>
        <v>1</v>
      </c>
      <c r="M1052" s="4">
        <v>19</v>
      </c>
      <c r="N1052" s="4">
        <f>PRODUCT(F1052,M1052)</f>
        <v>56981</v>
      </c>
      <c r="O1052" t="s">
        <v>9710</v>
      </c>
      <c r="P1052" t="s">
        <v>9711</v>
      </c>
      <c r="Q1052" t="s">
        <v>9712</v>
      </c>
      <c r="R1052" t="s">
        <v>9713</v>
      </c>
      <c r="S1052" t="s">
        <v>9714</v>
      </c>
      <c r="T1052" t="s">
        <v>9715</v>
      </c>
      <c r="U1052" t="s">
        <v>9716</v>
      </c>
      <c r="V1052" t="s">
        <v>9717</v>
      </c>
    </row>
    <row r="1053" spans="1:22">
      <c r="A1053" t="s">
        <v>9718</v>
      </c>
      <c r="B1053" t="s">
        <v>9719</v>
      </c>
      <c r="C1053" t="str">
        <f>PROPER(Table2[[#This Row],[product_name_old]])</f>
        <v>Kitchenwell 18Pc Plastic Food Snack Bag Pouch Clip Sealer For Keeping Food Fresh For Home, Kitchen, Camping Snack Seal Sealing Bag Clips (Multi-Color) | (Pack Of 18)|</v>
      </c>
      <c r="D1053" s="14" t="s">
        <v>9000</v>
      </c>
      <c r="E1053">
        <v>79</v>
      </c>
      <c r="F1053">
        <v>79</v>
      </c>
      <c r="G1053" s="2" t="str">
        <f>IF(E1053&lt;200,"&lt;₹200",IF(E1053&lt;=500,"₹200-₹500","&gt;₹500"))</f>
        <v>&lt;₹200</v>
      </c>
      <c r="H1053" s="2">
        <f>IF(I1053&gt;=50%,1,0)</f>
        <v>0</v>
      </c>
      <c r="I1053" s="1">
        <v>0</v>
      </c>
      <c r="J1053" s="1">
        <f>(K1053)+(M1053/1000)</f>
        <v>4.0970000000000004</v>
      </c>
      <c r="K1053">
        <v>4</v>
      </c>
      <c r="L1053">
        <f>IF(Table2[[#This Row],[rating_count]]&lt;1000,1,0)</f>
        <v>1</v>
      </c>
      <c r="M1053" s="4">
        <v>97</v>
      </c>
      <c r="N1053" s="4">
        <f>PRODUCT(F1053,M1053)</f>
        <v>7663</v>
      </c>
      <c r="O1053" t="s">
        <v>9720</v>
      </c>
      <c r="P1053" t="s">
        <v>9721</v>
      </c>
      <c r="Q1053" t="s">
        <v>9722</v>
      </c>
      <c r="R1053" t="s">
        <v>9723</v>
      </c>
      <c r="S1053" t="s">
        <v>9724</v>
      </c>
      <c r="T1053" t="s">
        <v>12771</v>
      </c>
      <c r="U1053" t="s">
        <v>9725</v>
      </c>
      <c r="V1053" t="s">
        <v>9726</v>
      </c>
    </row>
    <row r="1054" spans="1:22">
      <c r="A1054" t="s">
        <v>9727</v>
      </c>
      <c r="B1054" t="s">
        <v>9728</v>
      </c>
      <c r="C1054" t="str">
        <f>PROPER(Table2[[#This Row],[product_name_old]])</f>
        <v>Havells Instanio 10 Litre Storage Water Heater With Flexi Pipe And Free Installation (White Blue)</v>
      </c>
      <c r="D1054" s="14" t="s">
        <v>8489</v>
      </c>
      <c r="E1054" s="2">
        <v>6990</v>
      </c>
      <c r="F1054" s="2">
        <v>14290</v>
      </c>
      <c r="G1054" s="2" t="str">
        <f>IF(E1054&lt;200,"&lt;₹200",IF(E1054&lt;=500,"₹200-₹500","&gt;₹500"))</f>
        <v>&gt;₹500</v>
      </c>
      <c r="H1054" s="2">
        <f>IF(I1054&gt;=50%,1,0)</f>
        <v>1</v>
      </c>
      <c r="I1054" s="1">
        <v>0.51</v>
      </c>
      <c r="J1054" s="1">
        <f>(K1054)+(M1054/1000)</f>
        <v>6.1710000000000003</v>
      </c>
      <c r="K1054">
        <v>4.4000000000000004</v>
      </c>
      <c r="L1054">
        <f>IF(Table2[[#This Row],[rating_count]]&lt;1000,1,0)</f>
        <v>0</v>
      </c>
      <c r="M1054" s="4">
        <v>1771</v>
      </c>
      <c r="N1054" s="4">
        <f>PRODUCT(F1054,M1054)</f>
        <v>25307590</v>
      </c>
      <c r="O1054" t="s">
        <v>9729</v>
      </c>
      <c r="P1054" t="s">
        <v>9730</v>
      </c>
      <c r="Q1054" t="s">
        <v>9731</v>
      </c>
      <c r="R1054" t="s">
        <v>9732</v>
      </c>
      <c r="S1054" t="s">
        <v>9733</v>
      </c>
      <c r="T1054" t="s">
        <v>9734</v>
      </c>
      <c r="U1054" t="s">
        <v>9735</v>
      </c>
      <c r="V1054" t="s">
        <v>9736</v>
      </c>
    </row>
    <row r="1055" spans="1:22">
      <c r="A1055" t="s">
        <v>9737</v>
      </c>
      <c r="B1055" t="s">
        <v>9738</v>
      </c>
      <c r="C1055" t="str">
        <f>PROPER(Table2[[#This Row],[product_name_old]])</f>
        <v>Prestige Pic 16.0+ 1900W Induction Cooktop With Soft Touch Push Buttons (Black)</v>
      </c>
      <c r="D1055" s="14" t="s">
        <v>8363</v>
      </c>
      <c r="E1055" s="2">
        <v>2698</v>
      </c>
      <c r="F1055" s="2">
        <v>3945</v>
      </c>
      <c r="G1055" s="2" t="str">
        <f>IF(E1055&lt;200,"&lt;₹200",IF(E1055&lt;=500,"₹200-₹500","&gt;₹500"))</f>
        <v>&gt;₹500</v>
      </c>
      <c r="H1055" s="2">
        <f>IF(I1055&gt;=50%,1,0)</f>
        <v>0</v>
      </c>
      <c r="I1055" s="1">
        <v>0.32</v>
      </c>
      <c r="J1055" s="1">
        <f>(K1055)+(M1055/1000)</f>
        <v>19.033999999999999</v>
      </c>
      <c r="K1055">
        <v>4</v>
      </c>
      <c r="L1055">
        <f>IF(Table2[[#This Row],[rating_count]]&lt;1000,1,0)</f>
        <v>0</v>
      </c>
      <c r="M1055" s="4">
        <v>15034</v>
      </c>
      <c r="N1055" s="4">
        <f>PRODUCT(F1055,M1055)</f>
        <v>59309130</v>
      </c>
      <c r="O1055" t="s">
        <v>9739</v>
      </c>
      <c r="P1055" t="s">
        <v>9740</v>
      </c>
      <c r="Q1055" t="s">
        <v>9741</v>
      </c>
      <c r="R1055" t="s">
        <v>9742</v>
      </c>
      <c r="S1055" t="s">
        <v>9743</v>
      </c>
      <c r="T1055" t="s">
        <v>9744</v>
      </c>
      <c r="U1055" t="s">
        <v>9745</v>
      </c>
      <c r="V1055" t="s">
        <v>9746</v>
      </c>
    </row>
    <row r="1056" spans="1:22">
      <c r="A1056" t="s">
        <v>9747</v>
      </c>
      <c r="B1056" t="s">
        <v>9748</v>
      </c>
      <c r="C1056" t="str">
        <f>PROPER(Table2[[#This Row],[product_name_old]])</f>
        <v>Agaro 33398 Rapid 1000-Watt, 10-Litre Wet &amp; Dry Vacuum Cleaner, With Blower Function (Red &amp; Black)</v>
      </c>
      <c r="D1056" s="14" t="s">
        <v>9660</v>
      </c>
      <c r="E1056" s="2">
        <v>3199</v>
      </c>
      <c r="F1056" s="2">
        <v>5999</v>
      </c>
      <c r="G1056" s="2" t="str">
        <f>IF(E1056&lt;200,"&lt;₹200",IF(E1056&lt;=500,"₹200-₹500","&gt;₹500"))</f>
        <v>&gt;₹500</v>
      </c>
      <c r="H1056" s="2">
        <f>IF(I1056&gt;=50%,1,0)</f>
        <v>0</v>
      </c>
      <c r="I1056" s="1">
        <v>0.47</v>
      </c>
      <c r="J1056" s="1">
        <f>(K1056)+(M1056/1000)</f>
        <v>7.242</v>
      </c>
      <c r="K1056">
        <v>4</v>
      </c>
      <c r="L1056">
        <f>IF(Table2[[#This Row],[rating_count]]&lt;1000,1,0)</f>
        <v>0</v>
      </c>
      <c r="M1056" s="4">
        <v>3242</v>
      </c>
      <c r="N1056" s="4">
        <f>PRODUCT(F1056,M1056)</f>
        <v>19448758</v>
      </c>
      <c r="O1056" t="s">
        <v>9749</v>
      </c>
      <c r="P1056" t="s">
        <v>9750</v>
      </c>
      <c r="Q1056" t="s">
        <v>9751</v>
      </c>
      <c r="R1056" t="s">
        <v>9752</v>
      </c>
      <c r="S1056" t="s">
        <v>9753</v>
      </c>
      <c r="T1056" t="s">
        <v>9754</v>
      </c>
      <c r="U1056" t="s">
        <v>9755</v>
      </c>
      <c r="V1056" t="s">
        <v>9756</v>
      </c>
    </row>
    <row r="1057" spans="1:22">
      <c r="A1057" t="s">
        <v>9757</v>
      </c>
      <c r="B1057" t="s">
        <v>9758</v>
      </c>
      <c r="C1057" t="str">
        <f>PROPER(Table2[[#This Row],[product_name_old]])</f>
        <v>Kent 16026 Electric Kettle Stainless Steel 1.8 L | 1500W | Superfast Boiling | Auto Shut-Off | Boil Dry Protection | 360¬∞ Rotating Base | Water Level Indicator</v>
      </c>
      <c r="D1057" s="14" t="s">
        <v>8478</v>
      </c>
      <c r="E1057" s="2">
        <v>1199</v>
      </c>
      <c r="F1057" s="2">
        <v>1950</v>
      </c>
      <c r="G1057" s="2" t="str">
        <f>IF(E1057&lt;200,"&lt;₹200",IF(E1057&lt;=500,"₹200-₹500","&gt;₹500"))</f>
        <v>&gt;₹500</v>
      </c>
      <c r="H1057" s="2">
        <f>IF(I1057&gt;=50%,1,0)</f>
        <v>0</v>
      </c>
      <c r="I1057" s="1">
        <v>0.39</v>
      </c>
      <c r="J1057" s="1">
        <f>(K1057)+(M1057/1000)</f>
        <v>6.7319999999999993</v>
      </c>
      <c r="K1057">
        <v>3.9</v>
      </c>
      <c r="L1057">
        <f>IF(Table2[[#This Row],[rating_count]]&lt;1000,1,0)</f>
        <v>0</v>
      </c>
      <c r="M1057" s="4">
        <v>2832</v>
      </c>
      <c r="N1057" s="4">
        <f>PRODUCT(F1057,M1057)</f>
        <v>5522400</v>
      </c>
      <c r="O1057" t="s">
        <v>9759</v>
      </c>
      <c r="P1057" t="s">
        <v>9760</v>
      </c>
      <c r="Q1057" t="s">
        <v>9761</v>
      </c>
      <c r="R1057" t="s">
        <v>9762</v>
      </c>
      <c r="S1057" t="s">
        <v>9763</v>
      </c>
      <c r="T1057" t="s">
        <v>9764</v>
      </c>
      <c r="U1057" t="s">
        <v>9765</v>
      </c>
      <c r="V1057" t="s">
        <v>9766</v>
      </c>
    </row>
    <row r="1058" spans="1:22">
      <c r="A1058" t="s">
        <v>9767</v>
      </c>
      <c r="B1058" t="s">
        <v>9768</v>
      </c>
      <c r="C1058" t="str">
        <f>PROPER(Table2[[#This Row],[product_name_old]])</f>
        <v>Skytone Stainless Steel Electric Meat Grinders With Bowl 700W Heavy For Kitchen Food Chopper, Meat, Vegetables, Onion , Garlic Slicer Dicer, Fruit &amp; Nuts Blender (2L, 700 Watts)</v>
      </c>
      <c r="D1058" s="14" t="s">
        <v>8908</v>
      </c>
      <c r="E1058" s="2">
        <v>1414</v>
      </c>
      <c r="F1058" s="2">
        <v>2799</v>
      </c>
      <c r="G1058" s="2" t="str">
        <f>IF(E1058&lt;200,"&lt;₹200",IF(E1058&lt;=500,"₹200-₹500","&gt;₹500"))</f>
        <v>&gt;₹500</v>
      </c>
      <c r="H1058" s="2">
        <f>IF(I1058&gt;=50%,1,0)</f>
        <v>0</v>
      </c>
      <c r="I1058" s="1">
        <v>0.49</v>
      </c>
      <c r="J1058" s="1">
        <f>(K1058)+(M1058/1000)</f>
        <v>5.4980000000000002</v>
      </c>
      <c r="K1058">
        <v>4</v>
      </c>
      <c r="L1058">
        <f>IF(Table2[[#This Row],[rating_count]]&lt;1000,1,0)</f>
        <v>0</v>
      </c>
      <c r="M1058" s="4">
        <v>1498</v>
      </c>
      <c r="N1058" s="4">
        <f>PRODUCT(F1058,M1058)</f>
        <v>4192902</v>
      </c>
      <c r="O1058" t="s">
        <v>9769</v>
      </c>
      <c r="P1058" t="s">
        <v>9770</v>
      </c>
      <c r="Q1058" t="s">
        <v>9771</v>
      </c>
      <c r="R1058" t="s">
        <v>9772</v>
      </c>
      <c r="S1058" t="s">
        <v>9773</v>
      </c>
      <c r="T1058" t="s">
        <v>9774</v>
      </c>
      <c r="U1058" t="s">
        <v>9775</v>
      </c>
      <c r="V1058" t="s">
        <v>9776</v>
      </c>
    </row>
    <row r="1059" spans="1:22">
      <c r="A1059" t="s">
        <v>9777</v>
      </c>
      <c r="B1059" t="s">
        <v>9778</v>
      </c>
      <c r="C1059" t="str">
        <f>PROPER(Table2[[#This Row],[product_name_old]])</f>
        <v>Kent 16088 Vogue Electric Kettle 1.8 Litre 1500 W | Stainless Steel Body | Auto Shut Off Over Heating Protection | 1 Year Warranty</v>
      </c>
      <c r="D1059" s="14" t="s">
        <v>8257</v>
      </c>
      <c r="E1059">
        <v>999</v>
      </c>
      <c r="F1059" s="2">
        <v>1950</v>
      </c>
      <c r="G1059" s="2" t="str">
        <f>IF(E1059&lt;200,"&lt;₹200",IF(E1059&lt;=500,"₹200-₹500","&gt;₹500"))</f>
        <v>&gt;₹500</v>
      </c>
      <c r="H1059" s="2">
        <f>IF(I1059&gt;=50%,1,0)</f>
        <v>0</v>
      </c>
      <c r="I1059" s="1">
        <v>0.49</v>
      </c>
      <c r="J1059" s="1">
        <f>(K1059)+(M1059/1000)</f>
        <v>4.1049999999999995</v>
      </c>
      <c r="K1059">
        <v>3.8</v>
      </c>
      <c r="L1059">
        <f>IF(Table2[[#This Row],[rating_count]]&lt;1000,1,0)</f>
        <v>1</v>
      </c>
      <c r="M1059" s="4">
        <v>305</v>
      </c>
      <c r="N1059" s="4">
        <f>PRODUCT(F1059,M1059)</f>
        <v>594750</v>
      </c>
      <c r="O1059" t="s">
        <v>9779</v>
      </c>
      <c r="P1059" t="s">
        <v>9780</v>
      </c>
      <c r="Q1059" t="s">
        <v>9781</v>
      </c>
      <c r="R1059" t="s">
        <v>9782</v>
      </c>
      <c r="S1059" t="s">
        <v>9783</v>
      </c>
      <c r="T1059" t="s">
        <v>9784</v>
      </c>
      <c r="U1059" t="s">
        <v>9785</v>
      </c>
      <c r="V1059" t="s">
        <v>9786</v>
      </c>
    </row>
    <row r="1060" spans="1:22">
      <c r="A1060" t="s">
        <v>9787</v>
      </c>
      <c r="B1060" t="s">
        <v>9788</v>
      </c>
      <c r="C1060" t="str">
        <f>PROPER(Table2[[#This Row],[product_name_old]])</f>
        <v>Eureka Forbes Supervac 1600 Watts Powerful Suction,Bagless Vacuum Cleaner With Cyclonic Technology,7 Accessories,1 Year Warranty,Compact,Lightweight &amp; Easy To Use (Red)</v>
      </c>
      <c r="D1060" s="14" t="s">
        <v>9042</v>
      </c>
      <c r="E1060" s="2">
        <v>5999</v>
      </c>
      <c r="F1060" s="2">
        <v>9999</v>
      </c>
      <c r="G1060" s="2" t="str">
        <f>IF(E1060&lt;200,"&lt;₹200",IF(E1060&lt;=500,"₹200-₹500","&gt;₹500"))</f>
        <v>&gt;₹500</v>
      </c>
      <c r="H1060" s="2">
        <f>IF(I1060&gt;=50%,1,0)</f>
        <v>0</v>
      </c>
      <c r="I1060" s="1">
        <v>0.4</v>
      </c>
      <c r="J1060" s="1">
        <f>(K1060)+(M1060/1000)</f>
        <v>5.391</v>
      </c>
      <c r="K1060">
        <v>4.2</v>
      </c>
      <c r="L1060">
        <f>IF(Table2[[#This Row],[rating_count]]&lt;1000,1,0)</f>
        <v>0</v>
      </c>
      <c r="M1060" s="4">
        <v>1191</v>
      </c>
      <c r="N1060" s="4">
        <f>PRODUCT(F1060,M1060)</f>
        <v>11908809</v>
      </c>
      <c r="O1060" t="s">
        <v>9789</v>
      </c>
      <c r="P1060" t="s">
        <v>9790</v>
      </c>
      <c r="Q1060" t="s">
        <v>9791</v>
      </c>
      <c r="R1060" t="s">
        <v>9792</v>
      </c>
      <c r="S1060" t="s">
        <v>9793</v>
      </c>
      <c r="T1060" t="s">
        <v>9794</v>
      </c>
      <c r="U1060" t="s">
        <v>9795</v>
      </c>
      <c r="V1060" t="s">
        <v>9796</v>
      </c>
    </row>
    <row r="1061" spans="1:22">
      <c r="A1061" t="s">
        <v>9797</v>
      </c>
      <c r="B1061" t="s">
        <v>9798</v>
      </c>
      <c r="C1061" t="str">
        <f>PROPER(Table2[[#This Row],[product_name_old]])</f>
        <v>Mi Air Purifier 3 With True Hepa Filter, Removes Air Pollutants, Smoke, Odor, Bacteria &amp; Viruses With 99.97% Efficiency, Coverage Area Up To 484 Sq. Ft., Wi-Fi &amp; Voice Control - Alexa/Ga (White)</v>
      </c>
      <c r="D1061" s="14" t="s">
        <v>9799</v>
      </c>
      <c r="E1061" s="2">
        <v>9970</v>
      </c>
      <c r="F1061" s="2">
        <v>12999</v>
      </c>
      <c r="G1061" s="2" t="str">
        <f>IF(E1061&lt;200,"&lt;₹200",IF(E1061&lt;=500,"₹200-₹500","&gt;₹500"))</f>
        <v>&gt;₹500</v>
      </c>
      <c r="H1061" s="2">
        <f>IF(I1061&gt;=50%,1,0)</f>
        <v>0</v>
      </c>
      <c r="I1061" s="1">
        <v>0.23</v>
      </c>
      <c r="J1061" s="1">
        <f>(K1061)+(M1061/1000)</f>
        <v>8.3490000000000002</v>
      </c>
      <c r="K1061">
        <v>4.3</v>
      </c>
      <c r="L1061">
        <f>IF(Table2[[#This Row],[rating_count]]&lt;1000,1,0)</f>
        <v>0</v>
      </c>
      <c r="M1061" s="4">
        <v>4049</v>
      </c>
      <c r="N1061" s="4">
        <f>PRODUCT(F1061,M1061)</f>
        <v>52632951</v>
      </c>
      <c r="O1061" t="s">
        <v>9800</v>
      </c>
      <c r="P1061" t="s">
        <v>9801</v>
      </c>
      <c r="Q1061" t="s">
        <v>9802</v>
      </c>
      <c r="R1061" t="s">
        <v>9803</v>
      </c>
      <c r="S1061" t="s">
        <v>9804</v>
      </c>
      <c r="T1061" t="s">
        <v>9805</v>
      </c>
      <c r="U1061" t="s">
        <v>9806</v>
      </c>
      <c r="V1061" t="s">
        <v>9807</v>
      </c>
    </row>
    <row r="1062" spans="1:22">
      <c r="A1062" t="s">
        <v>9808</v>
      </c>
      <c r="B1062" t="s">
        <v>9809</v>
      </c>
      <c r="C1062" t="str">
        <f>PROPER(Table2[[#This Row],[product_name_old]])</f>
        <v>Tata Swach Bulb 6000-Litre Cartridge, 1 Piece, White, Hollow Fiber Membrane</v>
      </c>
      <c r="D1062" s="14" t="s">
        <v>9810</v>
      </c>
      <c r="E1062">
        <v>698</v>
      </c>
      <c r="F1062">
        <v>699</v>
      </c>
      <c r="G1062" s="2" t="str">
        <f>IF(E1062&lt;200,"&lt;₹200",IF(E1062&lt;=500,"₹200-₹500","&gt;₹500"))</f>
        <v>&gt;₹500</v>
      </c>
      <c r="H1062" s="2">
        <f>IF(I1062&gt;=50%,1,0)</f>
        <v>0</v>
      </c>
      <c r="I1062" s="1">
        <v>0</v>
      </c>
      <c r="J1062" s="1">
        <f>(K1062)+(M1062/1000)</f>
        <v>7.36</v>
      </c>
      <c r="K1062">
        <v>4.2</v>
      </c>
      <c r="L1062">
        <f>IF(Table2[[#This Row],[rating_count]]&lt;1000,1,0)</f>
        <v>0</v>
      </c>
      <c r="M1062" s="4">
        <v>3160</v>
      </c>
      <c r="N1062" s="4">
        <f>PRODUCT(F1062,M1062)</f>
        <v>2208840</v>
      </c>
      <c r="O1062" t="s">
        <v>9811</v>
      </c>
      <c r="P1062" t="s">
        <v>9812</v>
      </c>
      <c r="Q1062" t="s">
        <v>9813</v>
      </c>
      <c r="R1062" t="s">
        <v>9814</v>
      </c>
      <c r="S1062" t="s">
        <v>9815</v>
      </c>
      <c r="T1062" t="s">
        <v>9816</v>
      </c>
      <c r="U1062" t="s">
        <v>9817</v>
      </c>
      <c r="V1062" t="s">
        <v>9818</v>
      </c>
    </row>
    <row r="1063" spans="1:22">
      <c r="A1063" t="s">
        <v>9819</v>
      </c>
      <c r="B1063" t="s">
        <v>9820</v>
      </c>
      <c r="C1063" t="str">
        <f>PROPER(Table2[[#This Row],[product_name_old]])</f>
        <v>Havells Ambrose 1200Mm Ceiling Fan (Gold Mist Wood)</v>
      </c>
      <c r="D1063" s="14" t="s">
        <v>9011</v>
      </c>
      <c r="E1063" s="2">
        <v>2199</v>
      </c>
      <c r="F1063" s="2">
        <v>3190</v>
      </c>
      <c r="G1063" s="2" t="str">
        <f>IF(E1063&lt;200,"&lt;₹200",IF(E1063&lt;=500,"₹200-₹500","&gt;₹500"))</f>
        <v>&gt;₹500</v>
      </c>
      <c r="H1063" s="2">
        <f>IF(I1063&gt;=50%,1,0)</f>
        <v>0</v>
      </c>
      <c r="I1063" s="1">
        <v>0.31</v>
      </c>
      <c r="J1063" s="1">
        <f>(K1063)+(M1063/1000)</f>
        <v>13.95</v>
      </c>
      <c r="K1063">
        <v>4.3</v>
      </c>
      <c r="L1063">
        <f>IF(Table2[[#This Row],[rating_count]]&lt;1000,1,0)</f>
        <v>0</v>
      </c>
      <c r="M1063" s="4">
        <v>9650</v>
      </c>
      <c r="N1063" s="4">
        <f>PRODUCT(F1063,M1063)</f>
        <v>30783500</v>
      </c>
      <c r="O1063" t="s">
        <v>9821</v>
      </c>
      <c r="P1063" t="s">
        <v>9822</v>
      </c>
      <c r="Q1063" t="s">
        <v>9823</v>
      </c>
      <c r="R1063" t="s">
        <v>9824</v>
      </c>
      <c r="S1063" t="s">
        <v>9825</v>
      </c>
      <c r="T1063" t="s">
        <v>9826</v>
      </c>
      <c r="U1063" t="s">
        <v>9827</v>
      </c>
      <c r="V1063" t="s">
        <v>9828</v>
      </c>
    </row>
    <row r="1064" spans="1:22">
      <c r="A1064" t="s">
        <v>9829</v>
      </c>
      <c r="B1064" t="s">
        <v>9830</v>
      </c>
      <c r="C1064" t="str">
        <f>PROPER(Table2[[#This Row],[product_name_old]])</f>
        <v>Prettykrafts Laundry Bag / Basket For Dirty Clothes, Folding Round Laundry Bag,Set Of 2, Black Wave</v>
      </c>
      <c r="D1064" s="14" t="s">
        <v>9831</v>
      </c>
      <c r="E1064">
        <v>320</v>
      </c>
      <c r="F1064">
        <v>799</v>
      </c>
      <c r="G1064" s="2" t="str">
        <f>IF(E1064&lt;200,"&lt;₹200",IF(E1064&lt;=500,"₹200-₹500","&gt;₹500"))</f>
        <v>₹200-₹500</v>
      </c>
      <c r="H1064" s="2">
        <f>IF(I1064&gt;=50%,1,0)</f>
        <v>1</v>
      </c>
      <c r="I1064" s="1">
        <v>0.6</v>
      </c>
      <c r="J1064" s="1">
        <f>(K1064)+(M1064/1000)</f>
        <v>8.0459999999999994</v>
      </c>
      <c r="K1064">
        <v>4.2</v>
      </c>
      <c r="L1064">
        <f>IF(Table2[[#This Row],[rating_count]]&lt;1000,1,0)</f>
        <v>0</v>
      </c>
      <c r="M1064" s="4">
        <v>3846</v>
      </c>
      <c r="N1064" s="4">
        <f>PRODUCT(F1064,M1064)</f>
        <v>3072954</v>
      </c>
      <c r="O1064" t="s">
        <v>9832</v>
      </c>
      <c r="P1064" t="s">
        <v>9833</v>
      </c>
      <c r="Q1064" t="s">
        <v>9834</v>
      </c>
      <c r="R1064" t="s">
        <v>9835</v>
      </c>
      <c r="S1064" t="s">
        <v>9836</v>
      </c>
      <c r="T1064" t="s">
        <v>9837</v>
      </c>
      <c r="U1064" t="s">
        <v>9838</v>
      </c>
      <c r="V1064" t="s">
        <v>9839</v>
      </c>
    </row>
    <row r="1065" spans="1:22">
      <c r="A1065" t="s">
        <v>9840</v>
      </c>
      <c r="B1065" t="s">
        <v>9841</v>
      </c>
      <c r="C1065" t="str">
        <f>PROPER(Table2[[#This Row],[product_name_old]])</f>
        <v>Fabware Lint Remover For Clothes - Sticky Lint Roller For Clothes, Furniture, Wool, Coat, Car Seats, Carpet, Fabric, Dust Cleaner, Pet Hair Remover With 1 Handle &amp; 1 Refill Total 60 Sheets &amp; 1 Cover</v>
      </c>
      <c r="D1065" s="14" t="s">
        <v>8290</v>
      </c>
      <c r="E1065">
        <v>298</v>
      </c>
      <c r="F1065">
        <v>499</v>
      </c>
      <c r="G1065" s="2" t="str">
        <f>IF(E1065&lt;200,"&lt;₹200",IF(E1065&lt;=500,"₹200-₹500","&gt;₹500"))</f>
        <v>₹200-₹500</v>
      </c>
      <c r="H1065" s="2">
        <f>IF(I1065&gt;=50%,1,0)</f>
        <v>0</v>
      </c>
      <c r="I1065" s="1">
        <v>0.4</v>
      </c>
      <c r="J1065" s="1">
        <f>(K1065)+(M1065/1000)</f>
        <v>4.6900000000000004</v>
      </c>
      <c r="K1065">
        <v>4.4000000000000004</v>
      </c>
      <c r="L1065">
        <f>IF(Table2[[#This Row],[rating_count]]&lt;1000,1,0)</f>
        <v>1</v>
      </c>
      <c r="M1065" s="4">
        <v>290</v>
      </c>
      <c r="N1065" s="4">
        <f>PRODUCT(F1065,M1065)</f>
        <v>144710</v>
      </c>
      <c r="O1065" t="s">
        <v>9842</v>
      </c>
      <c r="P1065" t="s">
        <v>9843</v>
      </c>
      <c r="Q1065" t="s">
        <v>9844</v>
      </c>
      <c r="R1065" t="s">
        <v>9845</v>
      </c>
      <c r="S1065" t="s">
        <v>9846</v>
      </c>
      <c r="T1065" t="s">
        <v>9847</v>
      </c>
      <c r="U1065" t="s">
        <v>9848</v>
      </c>
      <c r="V1065" t="s">
        <v>9849</v>
      </c>
    </row>
    <row r="1066" spans="1:22">
      <c r="A1066" t="s">
        <v>9850</v>
      </c>
      <c r="B1066" t="s">
        <v>9851</v>
      </c>
      <c r="C1066" t="str">
        <f>PROPER(Table2[[#This Row],[product_name_old]])</f>
        <v>Brayden Fito Atom Rechargeable Smoothie Blender With 2000 Mah Battery And 3.7V Motor With 400Ml Tritan Jar (Blue)</v>
      </c>
      <c r="D1066" s="14" t="s">
        <v>8654</v>
      </c>
      <c r="E1066" s="2">
        <v>1199</v>
      </c>
      <c r="F1066" s="2">
        <v>1499</v>
      </c>
      <c r="G1066" s="2" t="str">
        <f>IF(E1066&lt;200,"&lt;₹200",IF(E1066&lt;=500,"₹200-₹500","&gt;₹500"))</f>
        <v>&gt;₹500</v>
      </c>
      <c r="H1066" s="2">
        <f>IF(I1066&gt;=50%,1,0)</f>
        <v>0</v>
      </c>
      <c r="I1066" s="1">
        <v>0.2</v>
      </c>
      <c r="J1066" s="1">
        <f>(K1066)+(M1066/1000)</f>
        <v>6.0060000000000002</v>
      </c>
      <c r="K1066">
        <v>3.8</v>
      </c>
      <c r="L1066">
        <f>IF(Table2[[#This Row],[rating_count]]&lt;1000,1,0)</f>
        <v>0</v>
      </c>
      <c r="M1066" s="4">
        <v>2206</v>
      </c>
      <c r="N1066" s="4">
        <f>PRODUCT(F1066,M1066)</f>
        <v>3306794</v>
      </c>
      <c r="O1066" t="s">
        <v>9852</v>
      </c>
      <c r="P1066" t="s">
        <v>9853</v>
      </c>
      <c r="Q1066" t="s">
        <v>9854</v>
      </c>
      <c r="R1066" t="s">
        <v>9855</v>
      </c>
      <c r="S1066" t="s">
        <v>9856</v>
      </c>
      <c r="T1066" t="s">
        <v>9857</v>
      </c>
      <c r="U1066" t="s">
        <v>9858</v>
      </c>
      <c r="V1066" t="s">
        <v>9859</v>
      </c>
    </row>
    <row r="1067" spans="1:22">
      <c r="A1067" t="s">
        <v>9860</v>
      </c>
      <c r="B1067" t="s">
        <v>9861</v>
      </c>
      <c r="C1067" t="str">
        <f>PROPER(Table2[[#This Row],[product_name_old]])</f>
        <v>Bajaj Frore 1200 Mm Ceiling Fan (Brown)</v>
      </c>
      <c r="D1067" s="14" t="s">
        <v>9011</v>
      </c>
      <c r="E1067" s="2">
        <v>1399</v>
      </c>
      <c r="F1067" s="2">
        <v>2660</v>
      </c>
      <c r="G1067" s="2" t="str">
        <f>IF(E1067&lt;200,"&lt;₹200",IF(E1067&lt;=500,"₹200-₹500","&gt;₹500"))</f>
        <v>&gt;₹500</v>
      </c>
      <c r="H1067" s="2">
        <f>IF(I1067&gt;=50%,1,0)</f>
        <v>0</v>
      </c>
      <c r="I1067" s="1">
        <v>0.47</v>
      </c>
      <c r="J1067" s="1">
        <f>(K1067)+(M1067/1000)</f>
        <v>13.449</v>
      </c>
      <c r="K1067">
        <v>4.0999999999999996</v>
      </c>
      <c r="L1067">
        <f>IF(Table2[[#This Row],[rating_count]]&lt;1000,1,0)</f>
        <v>0</v>
      </c>
      <c r="M1067" s="4">
        <v>9349</v>
      </c>
      <c r="N1067" s="4">
        <f>PRODUCT(F1067,M1067)</f>
        <v>24868340</v>
      </c>
      <c r="O1067" t="s">
        <v>9862</v>
      </c>
      <c r="P1067" t="s">
        <v>9863</v>
      </c>
      <c r="Q1067" t="s">
        <v>9864</v>
      </c>
      <c r="R1067" t="s">
        <v>9865</v>
      </c>
      <c r="S1067" t="s">
        <v>9866</v>
      </c>
      <c r="T1067" t="s">
        <v>9867</v>
      </c>
      <c r="U1067" t="s">
        <v>9868</v>
      </c>
      <c r="V1067" t="s">
        <v>9869</v>
      </c>
    </row>
    <row r="1068" spans="1:22">
      <c r="A1068" t="s">
        <v>9870</v>
      </c>
      <c r="B1068" t="s">
        <v>9871</v>
      </c>
      <c r="C1068" t="str">
        <f>PROPER(Table2[[#This Row],[product_name_old]])</f>
        <v>Venus Digital Kitchen Weighing Scale &amp; Food Weight Machine For Health, Fitness, Home Baking &amp; Cooking Scale, 2 Year Warranty &amp; Battery Included (Weighing Scale Without Bowl) Capacity 10 Kg, 1 Gm</v>
      </c>
      <c r="D1068" s="14" t="s">
        <v>8301</v>
      </c>
      <c r="E1068">
        <v>599</v>
      </c>
      <c r="F1068" s="2">
        <v>2799</v>
      </c>
      <c r="G1068" s="2" t="str">
        <f>IF(E1068&lt;200,"&lt;₹200",IF(E1068&lt;=500,"₹200-₹500","&gt;₹500"))</f>
        <v>&gt;₹500</v>
      </c>
      <c r="H1068" s="2">
        <f>IF(I1068&gt;=50%,1,0)</f>
        <v>1</v>
      </c>
      <c r="I1068" s="1">
        <v>0.79</v>
      </c>
      <c r="J1068" s="1">
        <f>(K1068)+(M1068/1000)</f>
        <v>4.4779999999999998</v>
      </c>
      <c r="K1068">
        <v>3.9</v>
      </c>
      <c r="L1068">
        <f>IF(Table2[[#This Row],[rating_count]]&lt;1000,1,0)</f>
        <v>1</v>
      </c>
      <c r="M1068" s="4">
        <v>578</v>
      </c>
      <c r="N1068" s="4">
        <f>PRODUCT(F1068,M1068)</f>
        <v>1617822</v>
      </c>
      <c r="O1068" t="s">
        <v>9872</v>
      </c>
      <c r="P1068" t="s">
        <v>9873</v>
      </c>
      <c r="Q1068" t="s">
        <v>9874</v>
      </c>
      <c r="R1068" t="s">
        <v>9875</v>
      </c>
      <c r="S1068" t="s">
        <v>9876</v>
      </c>
      <c r="T1068" t="s">
        <v>9877</v>
      </c>
      <c r="U1068" t="s">
        <v>9878</v>
      </c>
      <c r="V1068" t="s">
        <v>9879</v>
      </c>
    </row>
    <row r="1069" spans="1:22">
      <c r="A1069" t="s">
        <v>9880</v>
      </c>
      <c r="B1069" t="s">
        <v>9881</v>
      </c>
      <c r="C1069" t="str">
        <f>PROPER(Table2[[#This Row],[product_name_old]])</f>
        <v>Bajaj Atx 4 750-Watt Pop-Up Toaster (White)</v>
      </c>
      <c r="D1069" s="14" t="s">
        <v>9174</v>
      </c>
      <c r="E1069" s="2">
        <v>1499</v>
      </c>
      <c r="F1069" s="2">
        <v>1499</v>
      </c>
      <c r="G1069" s="2" t="str">
        <f>IF(E1069&lt;200,"&lt;₹200",IF(E1069&lt;=500,"₹200-₹500","&gt;₹500"))</f>
        <v>&gt;₹500</v>
      </c>
      <c r="H1069" s="2">
        <f>IF(I1069&gt;=50%,1,0)</f>
        <v>0</v>
      </c>
      <c r="I1069" s="1">
        <v>0</v>
      </c>
      <c r="J1069" s="1">
        <f>(K1069)+(M1069/1000)</f>
        <v>13.631</v>
      </c>
      <c r="K1069">
        <v>4.3</v>
      </c>
      <c r="L1069">
        <f>IF(Table2[[#This Row],[rating_count]]&lt;1000,1,0)</f>
        <v>0</v>
      </c>
      <c r="M1069" s="4">
        <v>9331</v>
      </c>
      <c r="N1069" s="4">
        <f>PRODUCT(F1069,M1069)</f>
        <v>13987169</v>
      </c>
      <c r="O1069" t="s">
        <v>9882</v>
      </c>
      <c r="P1069" t="s">
        <v>9883</v>
      </c>
      <c r="Q1069" t="s">
        <v>9884</v>
      </c>
      <c r="R1069" t="s">
        <v>9885</v>
      </c>
      <c r="S1069" t="s">
        <v>9886</v>
      </c>
      <c r="T1069" t="s">
        <v>9887</v>
      </c>
      <c r="U1069" t="s">
        <v>9888</v>
      </c>
      <c r="V1069" t="s">
        <v>9889</v>
      </c>
    </row>
    <row r="1070" spans="1:22">
      <c r="A1070" t="s">
        <v>9890</v>
      </c>
      <c r="B1070" t="s">
        <v>9891</v>
      </c>
      <c r="C1070" t="str">
        <f>PROPER(Table2[[#This Row],[product_name_old]])</f>
        <v>Coway Professional Air Purifier For Home, Longest Filter Life 8500 Hrs, Green True Hepa Filter, Traps 99.99% Virus &amp; Pm 0.1 Particles, Warranty 7 Years (Airmega 150 (Ap-1019C))</v>
      </c>
      <c r="D1070" s="14" t="s">
        <v>9799</v>
      </c>
      <c r="E1070" s="2">
        <v>14400</v>
      </c>
      <c r="F1070" s="2">
        <v>59900</v>
      </c>
      <c r="G1070" s="2" t="str">
        <f>IF(E1070&lt;200,"&lt;₹200",IF(E1070&lt;=500,"₹200-₹500","&gt;₹500"))</f>
        <v>&gt;₹500</v>
      </c>
      <c r="H1070" s="2">
        <f>IF(I1070&gt;=50%,1,0)</f>
        <v>1</v>
      </c>
      <c r="I1070" s="1">
        <v>0.76</v>
      </c>
      <c r="J1070" s="1">
        <f>(K1070)+(M1070/1000)</f>
        <v>8.2370000000000001</v>
      </c>
      <c r="K1070">
        <v>4.4000000000000004</v>
      </c>
      <c r="L1070">
        <f>IF(Table2[[#This Row],[rating_count]]&lt;1000,1,0)</f>
        <v>0</v>
      </c>
      <c r="M1070" s="4">
        <v>3837</v>
      </c>
      <c r="N1070" s="4">
        <f>PRODUCT(F1070,M1070)</f>
        <v>229836300</v>
      </c>
      <c r="O1070" t="s">
        <v>9892</v>
      </c>
      <c r="P1070" t="s">
        <v>9893</v>
      </c>
      <c r="Q1070" t="s">
        <v>9894</v>
      </c>
      <c r="R1070" t="s">
        <v>9895</v>
      </c>
      <c r="S1070" t="s">
        <v>9896</v>
      </c>
      <c r="T1070" t="s">
        <v>9897</v>
      </c>
      <c r="U1070" t="s">
        <v>9898</v>
      </c>
      <c r="V1070" t="s">
        <v>9899</v>
      </c>
    </row>
    <row r="1071" spans="1:22">
      <c r="A1071" t="s">
        <v>9900</v>
      </c>
      <c r="B1071" t="s">
        <v>9901</v>
      </c>
      <c r="C1071" t="str">
        <f>PROPER(Table2[[#This Row],[product_name_old]])</f>
        <v>Kent Gold Optima Gravity Water Purifier (11016) | Uf Technology Based | Non-Electric &amp; Chemical Free | Counter Top | 10L Storage | White</v>
      </c>
      <c r="D1071" s="14" t="s">
        <v>9810</v>
      </c>
      <c r="E1071" s="2">
        <v>1699</v>
      </c>
      <c r="F1071" s="2">
        <v>1900</v>
      </c>
      <c r="G1071" s="2" t="str">
        <f>IF(E1071&lt;200,"&lt;₹200",IF(E1071&lt;=500,"₹200-₹500","&gt;₹500"))</f>
        <v>&gt;₹500</v>
      </c>
      <c r="H1071" s="2">
        <f>IF(I1071&gt;=50%,1,0)</f>
        <v>0</v>
      </c>
      <c r="I1071" s="1">
        <v>0.11</v>
      </c>
      <c r="J1071" s="1">
        <f>(K1071)+(M1071/1000)</f>
        <v>15.055999999999999</v>
      </c>
      <c r="K1071">
        <v>3.6</v>
      </c>
      <c r="L1071">
        <f>IF(Table2[[#This Row],[rating_count]]&lt;1000,1,0)</f>
        <v>0</v>
      </c>
      <c r="M1071" s="4">
        <v>11456</v>
      </c>
      <c r="N1071" s="4">
        <f>PRODUCT(F1071,M1071)</f>
        <v>21766400</v>
      </c>
      <c r="O1071" t="s">
        <v>9902</v>
      </c>
      <c r="P1071" t="s">
        <v>9903</v>
      </c>
      <c r="Q1071" t="s">
        <v>9904</v>
      </c>
      <c r="R1071" t="s">
        <v>9905</v>
      </c>
      <c r="S1071" t="s">
        <v>9906</v>
      </c>
      <c r="T1071" t="s">
        <v>9907</v>
      </c>
      <c r="U1071" t="s">
        <v>9908</v>
      </c>
      <c r="V1071" t="s">
        <v>9909</v>
      </c>
    </row>
    <row r="1072" spans="1:22">
      <c r="A1072" t="s">
        <v>9910</v>
      </c>
      <c r="B1072" t="s">
        <v>9911</v>
      </c>
      <c r="C1072" t="str">
        <f>PROPER(Table2[[#This Row],[product_name_old]])</f>
        <v>Homepack 750W Radiant Room Home Office Heaters For Winter</v>
      </c>
      <c r="D1072" s="14" t="s">
        <v>8268</v>
      </c>
      <c r="E1072">
        <v>649</v>
      </c>
      <c r="F1072">
        <v>999</v>
      </c>
      <c r="G1072" s="2" t="str">
        <f>IF(E1072&lt;200,"&lt;₹200",IF(E1072&lt;=500,"₹200-₹500","&gt;₹500"))</f>
        <v>&gt;₹500</v>
      </c>
      <c r="H1072" s="2">
        <f>IF(I1072&gt;=50%,1,0)</f>
        <v>0</v>
      </c>
      <c r="I1072" s="1">
        <v>0.35</v>
      </c>
      <c r="J1072" s="1">
        <f>(K1072)+(M1072/1000)</f>
        <v>3.8489999999999998</v>
      </c>
      <c r="K1072">
        <v>3.8</v>
      </c>
      <c r="L1072">
        <f>IF(Table2[[#This Row],[rating_count]]&lt;1000,1,0)</f>
        <v>1</v>
      </c>
      <c r="M1072" s="4">
        <v>49</v>
      </c>
      <c r="N1072" s="4">
        <f>PRODUCT(F1072,M1072)</f>
        <v>48951</v>
      </c>
      <c r="O1072" t="s">
        <v>9912</v>
      </c>
      <c r="P1072" t="s">
        <v>9913</v>
      </c>
      <c r="Q1072" t="s">
        <v>9914</v>
      </c>
      <c r="R1072" t="s">
        <v>9915</v>
      </c>
      <c r="S1072" t="s">
        <v>9916</v>
      </c>
      <c r="T1072" t="s">
        <v>9917</v>
      </c>
      <c r="U1072" t="s">
        <v>9918</v>
      </c>
      <c r="V1072" t="s">
        <v>9919</v>
      </c>
    </row>
    <row r="1073" spans="1:22">
      <c r="A1073" t="s">
        <v>9920</v>
      </c>
      <c r="B1073" t="s">
        <v>9921</v>
      </c>
      <c r="C1073" t="str">
        <f>PROPER(Table2[[#This Row],[product_name_old]])</f>
        <v>Bajaj Rex 750W Mixer Grinder With Nutri Pro Feature, 4 Jars, White</v>
      </c>
      <c r="D1073" s="14" t="s">
        <v>8426</v>
      </c>
      <c r="E1073" s="2">
        <v>3249</v>
      </c>
      <c r="F1073" s="2">
        <v>6375</v>
      </c>
      <c r="G1073" s="2" t="str">
        <f>IF(E1073&lt;200,"&lt;₹200",IF(E1073&lt;=500,"₹200-₹500","&gt;₹500"))</f>
        <v>&gt;₹500</v>
      </c>
      <c r="H1073" s="2">
        <f>IF(I1073&gt;=50%,1,0)</f>
        <v>0</v>
      </c>
      <c r="I1073" s="1">
        <v>0.49</v>
      </c>
      <c r="J1073" s="1">
        <f>(K1073)+(M1073/1000)</f>
        <v>8.9779999999999998</v>
      </c>
      <c r="K1073">
        <v>4</v>
      </c>
      <c r="L1073">
        <f>IF(Table2[[#This Row],[rating_count]]&lt;1000,1,0)</f>
        <v>0</v>
      </c>
      <c r="M1073" s="4">
        <v>4978</v>
      </c>
      <c r="N1073" s="4">
        <f>PRODUCT(F1073,M1073)</f>
        <v>31734750</v>
      </c>
      <c r="O1073" t="s">
        <v>9922</v>
      </c>
      <c r="P1073" t="s">
        <v>9923</v>
      </c>
      <c r="Q1073" t="s">
        <v>9924</v>
      </c>
      <c r="R1073" t="s">
        <v>9925</v>
      </c>
      <c r="S1073" t="s">
        <v>9926</v>
      </c>
      <c r="T1073" t="s">
        <v>9927</v>
      </c>
      <c r="U1073" t="s">
        <v>9928</v>
      </c>
      <c r="V1073" t="s">
        <v>9929</v>
      </c>
    </row>
    <row r="1074" spans="1:22">
      <c r="A1074" t="s">
        <v>9930</v>
      </c>
      <c r="B1074" t="s">
        <v>9931</v>
      </c>
      <c r="C1074" t="str">
        <f>PROPER(Table2[[#This Row],[product_name_old]])</f>
        <v>Heart Home Waterproof Round Non Wovan Laundry Bag/Hamper|Metalic Printed With Handles|Foldable Bin &amp; 45 Liter Capicity|Size 37 X 37 X 49, Pack Of 1 (Grey &amp; Black)-Heartxy11447</v>
      </c>
      <c r="D1074" s="14" t="s">
        <v>8602</v>
      </c>
      <c r="E1074">
        <v>199</v>
      </c>
      <c r="F1074">
        <v>499</v>
      </c>
      <c r="G1074" s="2" t="str">
        <f>IF(E1074&lt;200,"&lt;₹200",IF(E1074&lt;=500,"₹200-₹500","&gt;₹500"))</f>
        <v>&lt;₹200</v>
      </c>
      <c r="H1074" s="2">
        <f>IF(I1074&gt;=50%,1,0)</f>
        <v>1</v>
      </c>
      <c r="I1074" s="1">
        <v>0.6</v>
      </c>
      <c r="J1074" s="1">
        <f>(K1074)+(M1074/1000)</f>
        <v>6.0960000000000001</v>
      </c>
      <c r="K1074">
        <v>4.0999999999999996</v>
      </c>
      <c r="L1074">
        <f>IF(Table2[[#This Row],[rating_count]]&lt;1000,1,0)</f>
        <v>0</v>
      </c>
      <c r="M1074" s="4">
        <v>1996</v>
      </c>
      <c r="N1074" s="4">
        <f>PRODUCT(F1074,M1074)</f>
        <v>996004</v>
      </c>
      <c r="O1074" t="s">
        <v>9932</v>
      </c>
      <c r="P1074" t="s">
        <v>9933</v>
      </c>
      <c r="Q1074" t="s">
        <v>9934</v>
      </c>
      <c r="R1074" t="s">
        <v>9935</v>
      </c>
      <c r="S1074" t="s">
        <v>9936</v>
      </c>
      <c r="T1074" t="s">
        <v>9937</v>
      </c>
      <c r="U1074" t="s">
        <v>9938</v>
      </c>
      <c r="V1074" t="s">
        <v>9939</v>
      </c>
    </row>
    <row r="1075" spans="1:22">
      <c r="A1075" t="s">
        <v>9940</v>
      </c>
      <c r="B1075" t="s">
        <v>9941</v>
      </c>
      <c r="C1075" t="str">
        <f>PROPER(Table2[[#This Row],[product_name_old]])</f>
        <v>Milton Smart Egg Boiler 360-Watts (Transparent And Silver Grey), Boil Up To 7 Eggs</v>
      </c>
      <c r="D1075" s="14" t="s">
        <v>8746</v>
      </c>
      <c r="E1075" s="2">
        <v>1099</v>
      </c>
      <c r="F1075" s="2">
        <v>1899</v>
      </c>
      <c r="G1075" s="2" t="str">
        <f>IF(E1075&lt;200,"&lt;₹200",IF(E1075&lt;=500,"₹200-₹500","&gt;₹500"))</f>
        <v>&gt;₹500</v>
      </c>
      <c r="H1075" s="2">
        <f>IF(I1075&gt;=50%,1,0)</f>
        <v>0</v>
      </c>
      <c r="I1075" s="1">
        <v>0.42</v>
      </c>
      <c r="J1075" s="1">
        <f>(K1075)+(M1075/1000)</f>
        <v>6.1109999999999998</v>
      </c>
      <c r="K1075">
        <v>4.3</v>
      </c>
      <c r="L1075">
        <f>IF(Table2[[#This Row],[rating_count]]&lt;1000,1,0)</f>
        <v>0</v>
      </c>
      <c r="M1075" s="4">
        <v>1811</v>
      </c>
      <c r="N1075" s="4">
        <f>PRODUCT(F1075,M1075)</f>
        <v>3439089</v>
      </c>
      <c r="O1075" t="s">
        <v>9942</v>
      </c>
      <c r="P1075" t="s">
        <v>9943</v>
      </c>
      <c r="Q1075" t="s">
        <v>9944</v>
      </c>
      <c r="R1075" t="s">
        <v>9945</v>
      </c>
      <c r="S1075" t="s">
        <v>9946</v>
      </c>
      <c r="T1075" t="s">
        <v>9947</v>
      </c>
      <c r="U1075" t="s">
        <v>9948</v>
      </c>
      <c r="V1075" t="s">
        <v>9949</v>
      </c>
    </row>
    <row r="1076" spans="1:22">
      <c r="A1076" t="s">
        <v>9950</v>
      </c>
      <c r="B1076" t="s">
        <v>9951</v>
      </c>
      <c r="C1076" t="str">
        <f>PROPER(Table2[[#This Row],[product_name_old]])</f>
        <v>Ibell Sek15L Premium 1.5 Litre Stainless Steel Electric Kettle,1500W Auto Cut-Off Feature,Silver With Black</v>
      </c>
      <c r="D1076" s="14" t="s">
        <v>8257</v>
      </c>
      <c r="E1076">
        <v>664</v>
      </c>
      <c r="F1076" s="2">
        <v>1490</v>
      </c>
      <c r="G1076" s="2" t="str">
        <f>IF(E1076&lt;200,"&lt;₹200",IF(E1076&lt;=500,"₹200-₹500","&gt;₹500"))</f>
        <v>&gt;₹500</v>
      </c>
      <c r="H1076" s="2">
        <f>IF(I1076&gt;=50%,1,0)</f>
        <v>1</v>
      </c>
      <c r="I1076" s="1">
        <v>0.55000000000000004</v>
      </c>
      <c r="J1076" s="1">
        <f>(K1076)+(M1076/1000)</f>
        <v>6.1980000000000004</v>
      </c>
      <c r="K1076">
        <v>4</v>
      </c>
      <c r="L1076">
        <f>IF(Table2[[#This Row],[rating_count]]&lt;1000,1,0)</f>
        <v>0</v>
      </c>
      <c r="M1076" s="4">
        <v>2198</v>
      </c>
      <c r="N1076" s="4">
        <f>PRODUCT(F1076,M1076)</f>
        <v>3275020</v>
      </c>
      <c r="O1076" t="s">
        <v>9952</v>
      </c>
      <c r="P1076" t="s">
        <v>9953</v>
      </c>
      <c r="Q1076" t="s">
        <v>9954</v>
      </c>
      <c r="R1076" t="s">
        <v>9955</v>
      </c>
      <c r="S1076" t="s">
        <v>9956</v>
      </c>
      <c r="T1076" t="s">
        <v>9957</v>
      </c>
      <c r="U1076" t="s">
        <v>9958</v>
      </c>
      <c r="V1076" t="s">
        <v>9959</v>
      </c>
    </row>
    <row r="1077" spans="1:22">
      <c r="A1077" t="s">
        <v>9960</v>
      </c>
      <c r="B1077" t="s">
        <v>9961</v>
      </c>
      <c r="C1077" t="str">
        <f>PROPER(Table2[[#This Row],[product_name_old]])</f>
        <v>Tosaa T2Stsr Sandwich Gas Toaster Regular (Black)</v>
      </c>
      <c r="D1077" s="14" t="s">
        <v>8777</v>
      </c>
      <c r="E1077">
        <v>260</v>
      </c>
      <c r="F1077">
        <v>350</v>
      </c>
      <c r="G1077" s="2" t="str">
        <f>IF(E1077&lt;200,"&lt;₹200",IF(E1077&lt;=500,"₹200-₹500","&gt;₹500"))</f>
        <v>₹200-₹500</v>
      </c>
      <c r="H1077" s="2">
        <f>IF(I1077&gt;=50%,1,0)</f>
        <v>0</v>
      </c>
      <c r="I1077" s="1">
        <v>0.26</v>
      </c>
      <c r="J1077" s="1">
        <f>(K1077)+(M1077/1000)</f>
        <v>17.027000000000001</v>
      </c>
      <c r="K1077">
        <v>3.9</v>
      </c>
      <c r="L1077">
        <f>IF(Table2[[#This Row],[rating_count]]&lt;1000,1,0)</f>
        <v>0</v>
      </c>
      <c r="M1077" s="4">
        <v>13127</v>
      </c>
      <c r="N1077" s="4">
        <f>PRODUCT(F1077,M1077)</f>
        <v>4594450</v>
      </c>
      <c r="O1077" t="s">
        <v>9962</v>
      </c>
      <c r="P1077" t="s">
        <v>9963</v>
      </c>
      <c r="Q1077" t="s">
        <v>9964</v>
      </c>
      <c r="R1077" t="s">
        <v>9965</v>
      </c>
      <c r="S1077" t="s">
        <v>9966</v>
      </c>
      <c r="T1077" t="s">
        <v>9967</v>
      </c>
      <c r="U1077" t="s">
        <v>9968</v>
      </c>
      <c r="V1077" t="s">
        <v>9969</v>
      </c>
    </row>
    <row r="1078" spans="1:22">
      <c r="A1078" t="s">
        <v>9970</v>
      </c>
      <c r="B1078" t="s">
        <v>9971</v>
      </c>
      <c r="C1078" t="str">
        <f>PROPER(Table2[[#This Row],[product_name_old]])</f>
        <v>V-Guard Divino 5 Star Rated 15 Litre Storage Water Heater (Geyser) With Advanced Safety Features, White</v>
      </c>
      <c r="D1078" s="14" t="s">
        <v>8489</v>
      </c>
      <c r="E1078" s="2">
        <v>6499</v>
      </c>
      <c r="F1078" s="2">
        <v>8500</v>
      </c>
      <c r="G1078" s="2" t="str">
        <f>IF(E1078&lt;200,"&lt;₹200",IF(E1078&lt;=500,"₹200-₹500","&gt;₹500"))</f>
        <v>&gt;₹500</v>
      </c>
      <c r="H1078" s="2">
        <f>IF(I1078&gt;=50%,1,0)</f>
        <v>0</v>
      </c>
      <c r="I1078" s="1">
        <v>0.24</v>
      </c>
      <c r="J1078" s="1">
        <f>(K1078)+(M1078/1000)</f>
        <v>10.265000000000001</v>
      </c>
      <c r="K1078">
        <v>4.4000000000000004</v>
      </c>
      <c r="L1078">
        <f>IF(Table2[[#This Row],[rating_count]]&lt;1000,1,0)</f>
        <v>0</v>
      </c>
      <c r="M1078" s="4">
        <v>5865</v>
      </c>
      <c r="N1078" s="4">
        <f>PRODUCT(F1078,M1078)</f>
        <v>49852500</v>
      </c>
      <c r="O1078" t="s">
        <v>9972</v>
      </c>
      <c r="P1078" t="s">
        <v>9973</v>
      </c>
      <c r="Q1078" t="s">
        <v>9974</v>
      </c>
      <c r="R1078" t="s">
        <v>9975</v>
      </c>
      <c r="S1078" t="s">
        <v>9976</v>
      </c>
      <c r="T1078" t="s">
        <v>9977</v>
      </c>
      <c r="U1078" t="s">
        <v>9978</v>
      </c>
      <c r="V1078" t="s">
        <v>9979</v>
      </c>
    </row>
    <row r="1079" spans="1:22">
      <c r="A1079" t="s">
        <v>9980</v>
      </c>
      <c r="B1079" t="s">
        <v>9981</v>
      </c>
      <c r="C1079" t="str">
        <f>PROPER(Table2[[#This Row],[product_name_old]])</f>
        <v>Akiara¬Æ - Makes Life Easy Mini Sewing Machine With Table Set | Tailoring Machine | Hand Sewing Machine With Extension Table, Foot Pedal, Adapter</v>
      </c>
      <c r="D1079" s="14" t="s">
        <v>9982</v>
      </c>
      <c r="E1079" s="2">
        <v>1484</v>
      </c>
      <c r="F1079" s="2">
        <v>2499</v>
      </c>
      <c r="G1079" s="2" t="str">
        <f>IF(E1079&lt;200,"&lt;₹200",IF(E1079&lt;=500,"₹200-₹500","&gt;₹500"))</f>
        <v>&gt;₹500</v>
      </c>
      <c r="H1079" s="2">
        <f>IF(I1079&gt;=50%,1,0)</f>
        <v>0</v>
      </c>
      <c r="I1079" s="1">
        <v>0.41</v>
      </c>
      <c r="J1079" s="1">
        <f>(K1079)+(M1079/1000)</f>
        <v>4.7670000000000003</v>
      </c>
      <c r="K1079">
        <v>3.7</v>
      </c>
      <c r="L1079">
        <f>IF(Table2[[#This Row],[rating_count]]&lt;1000,1,0)</f>
        <v>0</v>
      </c>
      <c r="M1079" s="4">
        <v>1067</v>
      </c>
      <c r="N1079" s="4">
        <f>PRODUCT(F1079,M1079)</f>
        <v>2666433</v>
      </c>
      <c r="O1079" t="s">
        <v>9983</v>
      </c>
      <c r="P1079" t="s">
        <v>9984</v>
      </c>
      <c r="Q1079" t="s">
        <v>9985</v>
      </c>
      <c r="R1079" t="s">
        <v>9986</v>
      </c>
      <c r="S1079" t="s">
        <v>9987</v>
      </c>
      <c r="T1079" t="s">
        <v>9988</v>
      </c>
      <c r="U1079" t="s">
        <v>9989</v>
      </c>
      <c r="V1079" t="s">
        <v>9990</v>
      </c>
    </row>
    <row r="1080" spans="1:22">
      <c r="A1080" t="s">
        <v>9991</v>
      </c>
      <c r="B1080" t="s">
        <v>9992</v>
      </c>
      <c r="C1080" t="str">
        <f>PROPER(Table2[[#This Row],[product_name_old]])</f>
        <v>Usha Steam Pro Si 3713, 1300 W Steam Iron, Powerful Steam Output Up To 18 G/Min, Non-Stick Soleplate (White &amp; Blue)</v>
      </c>
      <c r="D1080" s="14" t="s">
        <v>8613</v>
      </c>
      <c r="E1080">
        <v>999</v>
      </c>
      <c r="F1080" s="2">
        <v>1560</v>
      </c>
      <c r="G1080" s="2" t="str">
        <f>IF(E1080&lt;200,"&lt;₹200",IF(E1080&lt;=500,"₹200-₹500","&gt;₹500"))</f>
        <v>&gt;₹500</v>
      </c>
      <c r="H1080" s="2">
        <f>IF(I1080&gt;=50%,1,0)</f>
        <v>0</v>
      </c>
      <c r="I1080" s="1">
        <v>0.36</v>
      </c>
      <c r="J1080" s="1">
        <f>(K1080)+(M1080/1000)</f>
        <v>8.4809999999999999</v>
      </c>
      <c r="K1080">
        <v>3.6</v>
      </c>
      <c r="L1080">
        <f>IF(Table2[[#This Row],[rating_count]]&lt;1000,1,0)</f>
        <v>0</v>
      </c>
      <c r="M1080" s="4">
        <v>4881</v>
      </c>
      <c r="N1080" s="4">
        <f>PRODUCT(F1080,M1080)</f>
        <v>7614360</v>
      </c>
      <c r="O1080" t="s">
        <v>9993</v>
      </c>
      <c r="P1080" t="s">
        <v>9994</v>
      </c>
      <c r="Q1080" t="s">
        <v>9995</v>
      </c>
      <c r="R1080" t="s">
        <v>9996</v>
      </c>
      <c r="S1080" t="s">
        <v>9997</v>
      </c>
      <c r="T1080" t="s">
        <v>9998</v>
      </c>
      <c r="U1080" t="s">
        <v>9999</v>
      </c>
      <c r="V1080" t="s">
        <v>10000</v>
      </c>
    </row>
    <row r="1081" spans="1:22">
      <c r="A1081" t="s">
        <v>10001</v>
      </c>
      <c r="B1081" t="s">
        <v>10002</v>
      </c>
      <c r="C1081" t="str">
        <f>PROPER(Table2[[#This Row],[product_name_old]])</f>
        <v>Wonderchef Nutri-Blend Complete Kitchen Machine | 22000 Rpm Mixer Grinder, Blender, Chopper, Juicer | 400W Powerful Motor | Ss Blades | 4 Unbreakable Jars | 2 Years Warranty | Online Recipe Book By Chef Sanjeev Kapoor | Black</v>
      </c>
      <c r="D1081" s="14" t="s">
        <v>8654</v>
      </c>
      <c r="E1081" s="2">
        <v>3299</v>
      </c>
      <c r="F1081" s="2">
        <v>6500</v>
      </c>
      <c r="G1081" s="2" t="str">
        <f>IF(E1081&lt;200,"&lt;₹200",IF(E1081&lt;=500,"₹200-₹500","&gt;₹500"))</f>
        <v>&gt;₹500</v>
      </c>
      <c r="H1081" s="2">
        <f>IF(I1081&gt;=50%,1,0)</f>
        <v>0</v>
      </c>
      <c r="I1081" s="1">
        <v>0.49</v>
      </c>
      <c r="J1081" s="1">
        <f>(K1081)+(M1081/1000)</f>
        <v>14.917000000000002</v>
      </c>
      <c r="K1081">
        <v>3.7</v>
      </c>
      <c r="L1081">
        <f>IF(Table2[[#This Row],[rating_count]]&lt;1000,1,0)</f>
        <v>0</v>
      </c>
      <c r="M1081" s="4">
        <v>11217</v>
      </c>
      <c r="N1081" s="4">
        <f>PRODUCT(F1081,M1081)</f>
        <v>72910500</v>
      </c>
      <c r="O1081" t="s">
        <v>10003</v>
      </c>
      <c r="P1081" t="s">
        <v>10004</v>
      </c>
      <c r="Q1081" t="s">
        <v>10005</v>
      </c>
      <c r="R1081" t="s">
        <v>10006</v>
      </c>
      <c r="S1081" t="s">
        <v>10007</v>
      </c>
      <c r="T1081" t="s">
        <v>10008</v>
      </c>
      <c r="U1081" t="s">
        <v>10009</v>
      </c>
      <c r="V1081" t="s">
        <v>10010</v>
      </c>
    </row>
    <row r="1082" spans="1:22">
      <c r="A1082" t="s">
        <v>10011</v>
      </c>
      <c r="B1082" t="s">
        <v>10012</v>
      </c>
      <c r="C1082" t="str">
        <f>PROPER(Table2[[#This Row],[product_name_old]])</f>
        <v>Widewings Electric Handheld Milk Wand Mixer Frother For Latte Coffee Hot Milk, Milk Frother For Coffee, Egg Beater, Hand Blender, Coffee Beater With Stand</v>
      </c>
      <c r="D1082" s="14" t="s">
        <v>8404</v>
      </c>
      <c r="E1082">
        <v>259</v>
      </c>
      <c r="F1082">
        <v>999</v>
      </c>
      <c r="G1082" s="2" t="str">
        <f>IF(E1082&lt;200,"&lt;₹200",IF(E1082&lt;=500,"₹200-₹500","&gt;₹500"))</f>
        <v>₹200-₹500</v>
      </c>
      <c r="H1082" s="2">
        <f>IF(I1082&gt;=50%,1,0)</f>
        <v>1</v>
      </c>
      <c r="I1082" s="1">
        <v>0.74</v>
      </c>
      <c r="J1082" s="1">
        <f>(K1082)+(M1082/1000)</f>
        <v>4.0430000000000001</v>
      </c>
      <c r="K1082">
        <v>4</v>
      </c>
      <c r="L1082">
        <f>IF(Table2[[#This Row],[rating_count]]&lt;1000,1,0)</f>
        <v>1</v>
      </c>
      <c r="M1082" s="4">
        <v>43</v>
      </c>
      <c r="N1082" s="4">
        <f>PRODUCT(F1082,M1082)</f>
        <v>42957</v>
      </c>
      <c r="O1082" t="s">
        <v>10013</v>
      </c>
      <c r="P1082" t="s">
        <v>10014</v>
      </c>
      <c r="Q1082" t="s">
        <v>10015</v>
      </c>
      <c r="R1082" t="s">
        <v>10016</v>
      </c>
      <c r="S1082" t="s">
        <v>10017</v>
      </c>
      <c r="T1082" t="s">
        <v>10018</v>
      </c>
      <c r="U1082" t="s">
        <v>10019</v>
      </c>
      <c r="V1082" t="s">
        <v>10020</v>
      </c>
    </row>
    <row r="1083" spans="1:22">
      <c r="A1083" t="s">
        <v>10021</v>
      </c>
      <c r="B1083" t="s">
        <v>10022</v>
      </c>
      <c r="C1083" t="str">
        <f>PROPER(Table2[[#This Row],[product_name_old]])</f>
        <v>Morphy Richards Icon Superb 750W Mixer Grinder, 4 Jars, Silver And Black</v>
      </c>
      <c r="D1083" s="14" t="s">
        <v>8426</v>
      </c>
      <c r="E1083" s="2">
        <v>3249</v>
      </c>
      <c r="F1083" s="2">
        <v>7795</v>
      </c>
      <c r="G1083" s="2" t="str">
        <f>IF(E1083&lt;200,"&lt;₹200",IF(E1083&lt;=500,"₹200-₹500","&gt;₹500"))</f>
        <v>&gt;₹500</v>
      </c>
      <c r="H1083" s="2">
        <f>IF(I1083&gt;=50%,1,0)</f>
        <v>1</v>
      </c>
      <c r="I1083" s="1">
        <v>0.57999999999999996</v>
      </c>
      <c r="J1083" s="1">
        <f>(K1083)+(M1083/1000)</f>
        <v>8.8640000000000008</v>
      </c>
      <c r="K1083">
        <v>4.2</v>
      </c>
      <c r="L1083">
        <f>IF(Table2[[#This Row],[rating_count]]&lt;1000,1,0)</f>
        <v>0</v>
      </c>
      <c r="M1083" s="4">
        <v>4664</v>
      </c>
      <c r="N1083" s="4">
        <f>PRODUCT(F1083,M1083)</f>
        <v>36355880</v>
      </c>
      <c r="O1083" t="s">
        <v>10023</v>
      </c>
      <c r="P1083" t="s">
        <v>10024</v>
      </c>
      <c r="Q1083" t="s">
        <v>10025</v>
      </c>
      <c r="R1083" t="s">
        <v>10026</v>
      </c>
      <c r="S1083" t="s">
        <v>10027</v>
      </c>
      <c r="T1083" t="s">
        <v>10028</v>
      </c>
      <c r="U1083" t="s">
        <v>10029</v>
      </c>
      <c r="V1083" t="s">
        <v>10030</v>
      </c>
    </row>
    <row r="1084" spans="1:22">
      <c r="A1084" t="s">
        <v>10031</v>
      </c>
      <c r="B1084" t="s">
        <v>10032</v>
      </c>
      <c r="C1084" t="str">
        <f>PROPER(Table2[[#This Row],[product_name_old]])</f>
        <v>Philips Handheld Garment Steamer Gc360/30 - Vertical &amp; Horizontal Steaming, 1200 Watt, Up To 22G/Min</v>
      </c>
      <c r="D1084" s="14" t="s">
        <v>8613</v>
      </c>
      <c r="E1084" s="2">
        <v>4280</v>
      </c>
      <c r="F1084" s="2">
        <v>5995</v>
      </c>
      <c r="G1084" s="2" t="str">
        <f>IF(E1084&lt;200,"&lt;₹200",IF(E1084&lt;=500,"₹200-₹500","&gt;₹500"))</f>
        <v>&gt;₹500</v>
      </c>
      <c r="H1084" s="2">
        <f>IF(I1084&gt;=50%,1,0)</f>
        <v>0</v>
      </c>
      <c r="I1084" s="1">
        <v>0.28999999999999998</v>
      </c>
      <c r="J1084" s="1">
        <f>(K1084)+(M1084/1000)</f>
        <v>5.9119999999999999</v>
      </c>
      <c r="K1084">
        <v>3.8</v>
      </c>
      <c r="L1084">
        <f>IF(Table2[[#This Row],[rating_count]]&lt;1000,1,0)</f>
        <v>0</v>
      </c>
      <c r="M1084" s="4">
        <v>2112</v>
      </c>
      <c r="N1084" s="4">
        <f>PRODUCT(F1084,M1084)</f>
        <v>12661440</v>
      </c>
      <c r="O1084" t="s">
        <v>10033</v>
      </c>
      <c r="P1084" t="s">
        <v>10034</v>
      </c>
      <c r="Q1084" t="s">
        <v>10035</v>
      </c>
      <c r="R1084" t="s">
        <v>10036</v>
      </c>
      <c r="S1084" t="s">
        <v>10037</v>
      </c>
      <c r="T1084" t="s">
        <v>10038</v>
      </c>
      <c r="U1084" t="s">
        <v>10039</v>
      </c>
      <c r="V1084" t="s">
        <v>10040</v>
      </c>
    </row>
    <row r="1085" spans="1:22">
      <c r="A1085" t="s">
        <v>10041</v>
      </c>
      <c r="B1085" t="s">
        <v>10042</v>
      </c>
      <c r="C1085" t="str">
        <f>PROPER(Table2[[#This Row],[product_name_old]])</f>
        <v>Vedini Transparent Empty Refillable Reusable Fine Mist Spray Bottle For Perfume, Travel With Diy Sticker Set ( 100Ml, Pack Of 4)</v>
      </c>
      <c r="D1085" s="14" t="s">
        <v>10043</v>
      </c>
      <c r="E1085">
        <v>189</v>
      </c>
      <c r="F1085">
        <v>299</v>
      </c>
      <c r="G1085" s="2" t="str">
        <f>IF(E1085&lt;200,"&lt;₹200",IF(E1085&lt;=500,"₹200-₹500","&gt;₹500"))</f>
        <v>&lt;₹200</v>
      </c>
      <c r="H1085" s="2">
        <f>IF(I1085&gt;=50%,1,0)</f>
        <v>0</v>
      </c>
      <c r="I1085" s="1">
        <v>0.37</v>
      </c>
      <c r="J1085" s="1">
        <f>(K1085)+(M1085/1000)</f>
        <v>6.9370000000000003</v>
      </c>
      <c r="K1085">
        <v>4.2</v>
      </c>
      <c r="L1085">
        <f>IF(Table2[[#This Row],[rating_count]]&lt;1000,1,0)</f>
        <v>0</v>
      </c>
      <c r="M1085" s="4">
        <v>2737</v>
      </c>
      <c r="N1085" s="4">
        <f>PRODUCT(F1085,M1085)</f>
        <v>818363</v>
      </c>
      <c r="O1085" t="s">
        <v>10044</v>
      </c>
      <c r="P1085" t="s">
        <v>10045</v>
      </c>
      <c r="Q1085" t="s">
        <v>10046</v>
      </c>
      <c r="R1085" t="s">
        <v>10047</v>
      </c>
      <c r="S1085" t="s">
        <v>10048</v>
      </c>
      <c r="T1085" t="s">
        <v>10049</v>
      </c>
      <c r="U1085" t="s">
        <v>10050</v>
      </c>
      <c r="V1085" t="s">
        <v>10051</v>
      </c>
    </row>
    <row r="1086" spans="1:22">
      <c r="A1086" t="s">
        <v>10052</v>
      </c>
      <c r="B1086" t="s">
        <v>10053</v>
      </c>
      <c r="C1086" t="str">
        <f>PROPER(Table2[[#This Row],[product_name_old]])</f>
        <v>Crompton Sea Sapphira 1200 Mm Ultra High Speed 3 Blade Ceiling Fan (Lustre Brown, Pack Of 1)</v>
      </c>
      <c r="D1086" s="14" t="s">
        <v>9011</v>
      </c>
      <c r="E1086" s="2">
        <v>1449</v>
      </c>
      <c r="F1086" s="2">
        <v>2349</v>
      </c>
      <c r="G1086" s="2" t="str">
        <f>IF(E1086&lt;200,"&lt;₹200",IF(E1086&lt;=500,"₹200-₹500","&gt;₹500"))</f>
        <v>&gt;₹500</v>
      </c>
      <c r="H1086" s="2">
        <f>IF(I1086&gt;=50%,1,0)</f>
        <v>0</v>
      </c>
      <c r="I1086" s="1">
        <v>0.38</v>
      </c>
      <c r="J1086" s="1">
        <f>(K1086)+(M1086/1000)</f>
        <v>12.919</v>
      </c>
      <c r="K1086">
        <v>3.9</v>
      </c>
      <c r="L1086">
        <f>IF(Table2[[#This Row],[rating_count]]&lt;1000,1,0)</f>
        <v>0</v>
      </c>
      <c r="M1086" s="4">
        <v>9019</v>
      </c>
      <c r="N1086" s="4">
        <f>PRODUCT(F1086,M1086)</f>
        <v>21185631</v>
      </c>
      <c r="O1086" t="s">
        <v>10054</v>
      </c>
      <c r="P1086" t="s">
        <v>10055</v>
      </c>
      <c r="Q1086" t="s">
        <v>10056</v>
      </c>
      <c r="R1086" t="s">
        <v>10057</v>
      </c>
      <c r="S1086" t="s">
        <v>10058</v>
      </c>
      <c r="T1086" t="s">
        <v>10059</v>
      </c>
      <c r="U1086" t="s">
        <v>10060</v>
      </c>
      <c r="V1086" t="s">
        <v>10061</v>
      </c>
    </row>
    <row r="1087" spans="1:22">
      <c r="A1087" t="s">
        <v>10062</v>
      </c>
      <c r="B1087" t="s">
        <v>10063</v>
      </c>
      <c r="C1087" t="str">
        <f>PROPER(Table2[[#This Row],[product_name_old]])</f>
        <v>Kuber Industries Waterproof Canvas Laundry Bag/Hamper|Metalic Printed With Handles|Foldable Bin &amp; 45 Liter Capicity|Size 37 X 37 X 46, Pack Of 1 (Brown)</v>
      </c>
      <c r="D1087" s="14" t="s">
        <v>8602</v>
      </c>
      <c r="E1087">
        <v>199</v>
      </c>
      <c r="F1087">
        <v>499</v>
      </c>
      <c r="G1087" s="2" t="str">
        <f>IF(E1087&lt;200,"&lt;₹200",IF(E1087&lt;=500,"₹200-₹500","&gt;₹500"))</f>
        <v>&lt;₹200</v>
      </c>
      <c r="H1087" s="2">
        <f>IF(I1087&gt;=50%,1,0)</f>
        <v>1</v>
      </c>
      <c r="I1087" s="1">
        <v>0.6</v>
      </c>
      <c r="J1087" s="1">
        <f>(K1087)+(M1087/1000)</f>
        <v>14.234</v>
      </c>
      <c r="K1087">
        <v>4</v>
      </c>
      <c r="L1087">
        <f>IF(Table2[[#This Row],[rating_count]]&lt;1000,1,0)</f>
        <v>0</v>
      </c>
      <c r="M1087" s="4">
        <v>10234</v>
      </c>
      <c r="N1087" s="4">
        <f>PRODUCT(F1087,M1087)</f>
        <v>5106766</v>
      </c>
      <c r="O1087" t="s">
        <v>10064</v>
      </c>
      <c r="P1087" t="s">
        <v>10065</v>
      </c>
      <c r="Q1087" t="s">
        <v>10066</v>
      </c>
      <c r="R1087" t="s">
        <v>10067</v>
      </c>
      <c r="S1087" t="s">
        <v>10068</v>
      </c>
      <c r="T1087" t="s">
        <v>10069</v>
      </c>
      <c r="U1087" t="s">
        <v>10070</v>
      </c>
      <c r="V1087" t="s">
        <v>10071</v>
      </c>
    </row>
    <row r="1088" spans="1:22">
      <c r="A1088" t="s">
        <v>10072</v>
      </c>
      <c r="B1088" t="s">
        <v>10073</v>
      </c>
      <c r="C1088" t="str">
        <f>PROPER(Table2[[#This Row],[product_name_old]])</f>
        <v>Jm Seller 180 W 2021 Edition Electric Beater High Speed Hand Mixer Egg Beater For Cake Making And Whipping Cream With 7 Speed Control (White) With Free Spatula And Oil Brush</v>
      </c>
      <c r="D1088" s="14" t="s">
        <v>10074</v>
      </c>
      <c r="E1088">
        <v>474</v>
      </c>
      <c r="F1088" s="2">
        <v>1299</v>
      </c>
      <c r="G1088" s="2" t="str">
        <f>IF(E1088&lt;200,"&lt;₹200",IF(E1088&lt;=500,"₹200-₹500","&gt;₹500"))</f>
        <v>₹200-₹500</v>
      </c>
      <c r="H1088" s="2">
        <f>IF(I1088&gt;=50%,1,0)</f>
        <v>1</v>
      </c>
      <c r="I1088" s="1">
        <v>0.64</v>
      </c>
      <c r="J1088" s="1">
        <f>(K1088)+(M1088/1000)</f>
        <v>4.6499999999999995</v>
      </c>
      <c r="K1088">
        <v>4.0999999999999996</v>
      </c>
      <c r="L1088">
        <f>IF(Table2[[#This Row],[rating_count]]&lt;1000,1,0)</f>
        <v>1</v>
      </c>
      <c r="M1088" s="4">
        <v>550</v>
      </c>
      <c r="N1088" s="4">
        <f>PRODUCT(F1088,M1088)</f>
        <v>714450</v>
      </c>
      <c r="O1088" t="s">
        <v>10075</v>
      </c>
      <c r="P1088" t="s">
        <v>10076</v>
      </c>
      <c r="Q1088" t="s">
        <v>10077</v>
      </c>
      <c r="R1088" t="s">
        <v>10078</v>
      </c>
      <c r="S1088" t="s">
        <v>10079</v>
      </c>
      <c r="T1088" t="s">
        <v>10080</v>
      </c>
      <c r="U1088" t="s">
        <v>10081</v>
      </c>
      <c r="V1088" t="s">
        <v>10082</v>
      </c>
    </row>
    <row r="1089" spans="1:22">
      <c r="A1089" t="s">
        <v>10083</v>
      </c>
      <c r="B1089" t="s">
        <v>10084</v>
      </c>
      <c r="C1089" t="str">
        <f>PROPER(Table2[[#This Row],[product_name_old]])</f>
        <v>Oratech Coffee Frother Electric, Milk Frother Electric, Coffee Beater, Cappuccino Maker, Coffee Foamer, Mocktail Mixer, Coffee Foam Maker, Coffee Whisker Electric, Froth Maker, Coffee Stirrers Electric, Coffee Frothers, Coffee Blender, (6 Month Warranty) (Multicolour)</v>
      </c>
      <c r="D1089" s="14" t="s">
        <v>8404</v>
      </c>
      <c r="E1089">
        <v>279</v>
      </c>
      <c r="F1089">
        <v>499</v>
      </c>
      <c r="G1089" s="2" t="str">
        <f>IF(E1089&lt;200,"&lt;₹200",IF(E1089&lt;=500,"₹200-₹500","&gt;₹500"))</f>
        <v>₹200-₹500</v>
      </c>
      <c r="H1089" s="2">
        <f>IF(I1089&gt;=50%,1,0)</f>
        <v>0</v>
      </c>
      <c r="I1089" s="1">
        <v>0.44</v>
      </c>
      <c r="J1089" s="1">
        <f>(K1089)+(M1089/1000)</f>
        <v>4.8279999999999994</v>
      </c>
      <c r="K1089">
        <v>4.8</v>
      </c>
      <c r="L1089">
        <f>IF(Table2[[#This Row],[rating_count]]&lt;1000,1,0)</f>
        <v>1</v>
      </c>
      <c r="M1089" s="4">
        <v>28</v>
      </c>
      <c r="N1089" s="4">
        <f>PRODUCT(F1089,M1089)</f>
        <v>13972</v>
      </c>
      <c r="O1089" t="s">
        <v>10085</v>
      </c>
      <c r="P1089" t="s">
        <v>10086</v>
      </c>
      <c r="Q1089" t="s">
        <v>10087</v>
      </c>
      <c r="R1089" t="s">
        <v>10088</v>
      </c>
      <c r="S1089" t="s">
        <v>10089</v>
      </c>
      <c r="T1089" t="s">
        <v>10090</v>
      </c>
      <c r="U1089" t="s">
        <v>10091</v>
      </c>
      <c r="V1089" t="s">
        <v>10092</v>
      </c>
    </row>
    <row r="1090" spans="1:22">
      <c r="A1090" t="s">
        <v>10093</v>
      </c>
      <c r="B1090" t="s">
        <v>10094</v>
      </c>
      <c r="C1090" t="str">
        <f>PROPER(Table2[[#This Row],[product_name_old]])</f>
        <v>Havells Glaze 74W Pearl Ivory Gold Ceiling Fan, Sweep: 1200 Mm</v>
      </c>
      <c r="D1090" s="14" t="s">
        <v>9011</v>
      </c>
      <c r="E1090" s="2">
        <v>1999</v>
      </c>
      <c r="F1090" s="2">
        <v>4775</v>
      </c>
      <c r="G1090" s="2" t="str">
        <f>IF(E1090&lt;200,"&lt;₹200",IF(E1090&lt;=500,"₹200-₹500","&gt;₹500"))</f>
        <v>&gt;₹500</v>
      </c>
      <c r="H1090" s="2">
        <f>IF(I1090&gt;=50%,1,0)</f>
        <v>1</v>
      </c>
      <c r="I1090" s="1">
        <v>0.57999999999999996</v>
      </c>
      <c r="J1090" s="1">
        <f>(K1090)+(M1090/1000)</f>
        <v>5.5529999999999999</v>
      </c>
      <c r="K1090">
        <v>4.2</v>
      </c>
      <c r="L1090">
        <f>IF(Table2[[#This Row],[rating_count]]&lt;1000,1,0)</f>
        <v>0</v>
      </c>
      <c r="M1090" s="4">
        <v>1353</v>
      </c>
      <c r="N1090" s="4">
        <f>PRODUCT(F1090,M1090)</f>
        <v>6460575</v>
      </c>
      <c r="O1090" t="s">
        <v>10095</v>
      </c>
      <c r="P1090" t="s">
        <v>10096</v>
      </c>
      <c r="Q1090" t="s">
        <v>10097</v>
      </c>
      <c r="R1090" t="s">
        <v>10098</v>
      </c>
      <c r="S1090" t="s">
        <v>10099</v>
      </c>
      <c r="T1090" t="s">
        <v>10100</v>
      </c>
      <c r="U1090" t="s">
        <v>10101</v>
      </c>
      <c r="V1090" t="s">
        <v>10102</v>
      </c>
    </row>
    <row r="1091" spans="1:22">
      <c r="A1091" t="s">
        <v>10103</v>
      </c>
      <c r="B1091" t="s">
        <v>10104</v>
      </c>
      <c r="C1091" t="str">
        <f>PROPER(Table2[[#This Row],[product_name_old]])</f>
        <v>Pick Ur Needs¬Æ Lint Remover For Clothes High Range Rechargeable Lint Shaver For All Types Of Clothes, Fabrics, Blanket With 1 Extra Blade Multicolor (Rechargeable)</v>
      </c>
      <c r="D1091" s="14" t="s">
        <v>8290</v>
      </c>
      <c r="E1091">
        <v>799</v>
      </c>
      <c r="F1091" s="2">
        <v>1230</v>
      </c>
      <c r="G1091" s="2" t="str">
        <f>IF(E1091&lt;200,"&lt;₹200",IF(E1091&lt;=500,"₹200-₹500","&gt;₹500"))</f>
        <v>&gt;₹500</v>
      </c>
      <c r="H1091" s="2">
        <f>IF(I1091&gt;=50%,1,0)</f>
        <v>0</v>
      </c>
      <c r="I1091" s="1">
        <v>0.35</v>
      </c>
      <c r="J1091" s="1">
        <f>(K1091)+(M1091/1000)</f>
        <v>6.2379999999999995</v>
      </c>
      <c r="K1091">
        <v>4.0999999999999996</v>
      </c>
      <c r="L1091">
        <f>IF(Table2[[#This Row],[rating_count]]&lt;1000,1,0)</f>
        <v>0</v>
      </c>
      <c r="M1091" s="4">
        <v>2138</v>
      </c>
      <c r="N1091" s="4">
        <f>PRODUCT(F1091,M1091)</f>
        <v>2629740</v>
      </c>
      <c r="O1091" t="s">
        <v>10105</v>
      </c>
      <c r="P1091" t="s">
        <v>10106</v>
      </c>
      <c r="Q1091" t="s">
        <v>10107</v>
      </c>
      <c r="R1091" t="s">
        <v>10108</v>
      </c>
      <c r="S1091" t="s">
        <v>10109</v>
      </c>
      <c r="T1091" t="s">
        <v>10110</v>
      </c>
      <c r="U1091" t="s">
        <v>10111</v>
      </c>
      <c r="V1091" t="s">
        <v>10112</v>
      </c>
    </row>
    <row r="1092" spans="1:22">
      <c r="A1092" t="s">
        <v>10113</v>
      </c>
      <c r="B1092" t="s">
        <v>10114</v>
      </c>
      <c r="C1092" t="str">
        <f>PROPER(Table2[[#This Row],[product_name_old]])</f>
        <v>Rico Japanese Technology Rechargeable Wireless Electric Chopper With Replacement Warranty - Stainless Steel Blades, One Touch Operation, 10 Seconds Chopping, Mincing Vegetable, Meat - 250 Ml, 30 Watts</v>
      </c>
      <c r="D1092" s="14" t="s">
        <v>8908</v>
      </c>
      <c r="E1092">
        <v>949</v>
      </c>
      <c r="F1092" s="2">
        <v>1999</v>
      </c>
      <c r="G1092" s="2" t="str">
        <f>IF(E1092&lt;200,"&lt;₹200",IF(E1092&lt;=500,"₹200-₹500","&gt;₹500"))</f>
        <v>&gt;₹500</v>
      </c>
      <c r="H1092" s="2">
        <f>IF(I1092&gt;=50%,1,0)</f>
        <v>1</v>
      </c>
      <c r="I1092" s="1">
        <v>0.53</v>
      </c>
      <c r="J1092" s="1">
        <f>(K1092)+(M1092/1000)</f>
        <v>5.6790000000000003</v>
      </c>
      <c r="K1092">
        <v>4</v>
      </c>
      <c r="L1092">
        <f>IF(Table2[[#This Row],[rating_count]]&lt;1000,1,0)</f>
        <v>0</v>
      </c>
      <c r="M1092" s="4">
        <v>1679</v>
      </c>
      <c r="N1092" s="4">
        <f>PRODUCT(F1092,M1092)</f>
        <v>3356321</v>
      </c>
      <c r="O1092" t="s">
        <v>10115</v>
      </c>
      <c r="P1092" t="s">
        <v>10116</v>
      </c>
      <c r="Q1092" t="s">
        <v>10117</v>
      </c>
      <c r="R1092" t="s">
        <v>10118</v>
      </c>
      <c r="S1092" t="s">
        <v>10119</v>
      </c>
      <c r="T1092" t="s">
        <v>10120</v>
      </c>
      <c r="U1092" t="s">
        <v>10121</v>
      </c>
      <c r="V1092" t="s">
        <v>10122</v>
      </c>
    </row>
    <row r="1093" spans="1:22">
      <c r="A1093" t="s">
        <v>10123</v>
      </c>
      <c r="B1093" t="s">
        <v>10124</v>
      </c>
      <c r="C1093" t="str">
        <f>PROPER(Table2[[#This Row],[product_name_old]])</f>
        <v>Butterfly Smart Wet Grinder, 2L (White) With Coconut Scrapper Attachment, Output - 150 W, Input 260 W</v>
      </c>
      <c r="D1093" s="14" t="s">
        <v>10125</v>
      </c>
      <c r="E1093" s="3">
        <v>3657.66</v>
      </c>
      <c r="F1093" s="2">
        <v>5156</v>
      </c>
      <c r="G1093" s="2" t="str">
        <f>IF(E1093&lt;200,"&lt;₹200",IF(E1093&lt;=500,"₹200-₹500","&gt;₹500"))</f>
        <v>&gt;₹500</v>
      </c>
      <c r="H1093" s="2">
        <f>IF(I1093&gt;=50%,1,0)</f>
        <v>0</v>
      </c>
      <c r="I1093" s="1">
        <v>0.28999999999999998</v>
      </c>
      <c r="J1093" s="1">
        <f>(K1093)+(M1093/1000)</f>
        <v>16.736999999999998</v>
      </c>
      <c r="K1093">
        <v>3.9</v>
      </c>
      <c r="L1093">
        <f>IF(Table2[[#This Row],[rating_count]]&lt;1000,1,0)</f>
        <v>0</v>
      </c>
      <c r="M1093" s="4">
        <v>12837</v>
      </c>
      <c r="N1093" s="4">
        <f>PRODUCT(F1093,M1093)</f>
        <v>66187572</v>
      </c>
      <c r="O1093" t="s">
        <v>10126</v>
      </c>
      <c r="P1093" t="s">
        <v>10127</v>
      </c>
      <c r="Q1093" t="s">
        <v>10128</v>
      </c>
      <c r="R1093" t="s">
        <v>10129</v>
      </c>
      <c r="S1093" t="s">
        <v>10130</v>
      </c>
      <c r="T1093" t="s">
        <v>10131</v>
      </c>
      <c r="U1093" t="s">
        <v>10132</v>
      </c>
      <c r="V1093" t="s">
        <v>10133</v>
      </c>
    </row>
    <row r="1094" spans="1:22">
      <c r="A1094" t="s">
        <v>10134</v>
      </c>
      <c r="B1094" t="s">
        <v>10135</v>
      </c>
      <c r="C1094" t="str">
        <f>PROPER(Table2[[#This Row],[product_name_old]])</f>
        <v>Agaro Marvel 9 Liters Oven Toaster Griller, Cake Baking Otg (Black)</v>
      </c>
      <c r="D1094" s="14" t="s">
        <v>10136</v>
      </c>
      <c r="E1094" s="2">
        <v>1699</v>
      </c>
      <c r="F1094" s="2">
        <v>1999</v>
      </c>
      <c r="G1094" s="2" t="str">
        <f>IF(E1094&lt;200,"&lt;₹200",IF(E1094&lt;=500,"₹200-₹500","&gt;₹500"))</f>
        <v>&gt;₹500</v>
      </c>
      <c r="H1094" s="2">
        <f>IF(I1094&gt;=50%,1,0)</f>
        <v>0</v>
      </c>
      <c r="I1094" s="1">
        <v>0.15</v>
      </c>
      <c r="J1094" s="1">
        <f>(K1094)+(M1094/1000)</f>
        <v>12.972999999999999</v>
      </c>
      <c r="K1094">
        <v>4.0999999999999996</v>
      </c>
      <c r="L1094">
        <f>IF(Table2[[#This Row],[rating_count]]&lt;1000,1,0)</f>
        <v>0</v>
      </c>
      <c r="M1094" s="4">
        <v>8873</v>
      </c>
      <c r="N1094" s="4">
        <f>PRODUCT(F1094,M1094)</f>
        <v>17737127</v>
      </c>
      <c r="O1094" t="s">
        <v>10137</v>
      </c>
      <c r="P1094" t="s">
        <v>10138</v>
      </c>
      <c r="Q1094" t="s">
        <v>10139</v>
      </c>
      <c r="R1094" t="s">
        <v>10140</v>
      </c>
      <c r="S1094" t="s">
        <v>10141</v>
      </c>
      <c r="T1094" t="s">
        <v>10142</v>
      </c>
      <c r="U1094" t="s">
        <v>10143</v>
      </c>
      <c r="V1094" t="s">
        <v>10144</v>
      </c>
    </row>
    <row r="1095" spans="1:22">
      <c r="A1095" t="s">
        <v>10145</v>
      </c>
      <c r="B1095" t="s">
        <v>10146</v>
      </c>
      <c r="C1095" t="str">
        <f>PROPER(Table2[[#This Row],[product_name_old]])</f>
        <v>Philips Gc1920/28 1440-Watt Non-Stick Soleplate Steam Iron</v>
      </c>
      <c r="D1095" s="14" t="s">
        <v>8613</v>
      </c>
      <c r="E1095" s="2">
        <v>1849</v>
      </c>
      <c r="F1095" s="2">
        <v>2095</v>
      </c>
      <c r="G1095" s="2" t="str">
        <f>IF(E1095&lt;200,"&lt;₹200",IF(E1095&lt;=500,"₹200-₹500","&gt;₹500"))</f>
        <v>&gt;₹500</v>
      </c>
      <c r="H1095" s="2">
        <f>IF(I1095&gt;=50%,1,0)</f>
        <v>0</v>
      </c>
      <c r="I1095" s="1">
        <v>0.12</v>
      </c>
      <c r="J1095" s="1">
        <f>(K1095)+(M1095/1000)</f>
        <v>11.981</v>
      </c>
      <c r="K1095">
        <v>4.3</v>
      </c>
      <c r="L1095">
        <f>IF(Table2[[#This Row],[rating_count]]&lt;1000,1,0)</f>
        <v>0</v>
      </c>
      <c r="M1095" s="4">
        <v>7681</v>
      </c>
      <c r="N1095" s="4">
        <f>PRODUCT(F1095,M1095)</f>
        <v>16091695</v>
      </c>
      <c r="O1095" t="s">
        <v>10147</v>
      </c>
      <c r="P1095" t="s">
        <v>10148</v>
      </c>
      <c r="Q1095" t="s">
        <v>10149</v>
      </c>
      <c r="R1095" t="s">
        <v>10150</v>
      </c>
      <c r="S1095" t="s">
        <v>10151</v>
      </c>
      <c r="T1095" t="s">
        <v>10152</v>
      </c>
      <c r="U1095" t="s">
        <v>10153</v>
      </c>
      <c r="V1095" t="s">
        <v>10154</v>
      </c>
    </row>
    <row r="1096" spans="1:22">
      <c r="A1096" t="s">
        <v>10155</v>
      </c>
      <c r="B1096" t="s">
        <v>10156</v>
      </c>
      <c r="C1096" t="str">
        <f>PROPER(Table2[[#This Row],[product_name_old]])</f>
        <v>Havells Ofr 13 Wave Fin With Ptc Fan Heater 2900 Watts (Black)</v>
      </c>
      <c r="D1096" s="14" t="s">
        <v>8279</v>
      </c>
      <c r="E1096" s="2">
        <v>12499</v>
      </c>
      <c r="F1096" s="2">
        <v>19825</v>
      </c>
      <c r="G1096" s="2" t="str">
        <f>IF(E1096&lt;200,"&lt;₹200",IF(E1096&lt;=500,"₹200-₹500","&gt;₹500"))</f>
        <v>&gt;₹500</v>
      </c>
      <c r="H1096" s="2">
        <f>IF(I1096&gt;=50%,1,0)</f>
        <v>0</v>
      </c>
      <c r="I1096" s="1">
        <v>0.37</v>
      </c>
      <c r="J1096" s="1">
        <f>(K1096)+(M1096/1000)</f>
        <v>4.4219999999999997</v>
      </c>
      <c r="K1096">
        <v>4.0999999999999996</v>
      </c>
      <c r="L1096">
        <f>IF(Table2[[#This Row],[rating_count]]&lt;1000,1,0)</f>
        <v>1</v>
      </c>
      <c r="M1096" s="4">
        <v>322</v>
      </c>
      <c r="N1096" s="4">
        <f>PRODUCT(F1096,M1096)</f>
        <v>6383650</v>
      </c>
      <c r="O1096" t="s">
        <v>10157</v>
      </c>
      <c r="P1096" t="s">
        <v>10158</v>
      </c>
      <c r="Q1096" t="s">
        <v>10159</v>
      </c>
      <c r="R1096" t="s">
        <v>10160</v>
      </c>
      <c r="S1096" t="s">
        <v>10161</v>
      </c>
      <c r="T1096" t="s">
        <v>10162</v>
      </c>
      <c r="U1096" t="s">
        <v>10163</v>
      </c>
      <c r="V1096" t="s">
        <v>10164</v>
      </c>
    </row>
    <row r="1097" spans="1:22">
      <c r="A1097" t="s">
        <v>10165</v>
      </c>
      <c r="B1097" t="s">
        <v>10166</v>
      </c>
      <c r="C1097" t="str">
        <f>PROPER(Table2[[#This Row],[product_name_old]])</f>
        <v>Bajaj Dhx-9 1000W Heavy Weight Dry Iron With Advance Soleplate And Anti-Bacterial German Coating Technology, Ivory</v>
      </c>
      <c r="D1097" s="14" t="s">
        <v>8415</v>
      </c>
      <c r="E1097" s="2">
        <v>1099</v>
      </c>
      <c r="F1097" s="2">
        <v>1920</v>
      </c>
      <c r="G1097" s="2" t="str">
        <f>IF(E1097&lt;200,"&lt;₹200",IF(E1097&lt;=500,"₹200-₹500","&gt;₹500"))</f>
        <v>&gt;₹500</v>
      </c>
      <c r="H1097" s="2">
        <f>IF(I1097&gt;=50%,1,0)</f>
        <v>0</v>
      </c>
      <c r="I1097" s="1">
        <v>0.43</v>
      </c>
      <c r="J1097" s="1">
        <f>(K1097)+(M1097/1000)</f>
        <v>13.972000000000001</v>
      </c>
      <c r="K1097">
        <v>4.2</v>
      </c>
      <c r="L1097">
        <f>IF(Table2[[#This Row],[rating_count]]&lt;1000,1,0)</f>
        <v>0</v>
      </c>
      <c r="M1097" s="4">
        <v>9772</v>
      </c>
      <c r="N1097" s="4">
        <f>PRODUCT(F1097,M1097)</f>
        <v>18762240</v>
      </c>
      <c r="O1097" t="s">
        <v>10167</v>
      </c>
      <c r="P1097" t="s">
        <v>10168</v>
      </c>
      <c r="Q1097" t="s">
        <v>10169</v>
      </c>
      <c r="R1097" t="s">
        <v>10170</v>
      </c>
      <c r="S1097" t="s">
        <v>10171</v>
      </c>
      <c r="T1097" t="s">
        <v>10172</v>
      </c>
      <c r="U1097" t="s">
        <v>10173</v>
      </c>
      <c r="V1097" t="s">
        <v>10174</v>
      </c>
    </row>
    <row r="1098" spans="1:22">
      <c r="A1098" t="s">
        <v>10175</v>
      </c>
      <c r="B1098" t="s">
        <v>10176</v>
      </c>
      <c r="C1098" t="str">
        <f>PROPER(Table2[[#This Row],[product_name_old]])</f>
        <v>Aquasure From Aquaguard Amaze Ro+Uv+Mtds,7L Storage Water Purifier,Suitable For Borewell,Tanker,Municipal Water (Grey) From Eureka Forbes</v>
      </c>
      <c r="D1098" s="14" t="s">
        <v>9810</v>
      </c>
      <c r="E1098" s="2">
        <v>8199</v>
      </c>
      <c r="F1098" s="2">
        <v>16000</v>
      </c>
      <c r="G1098" s="2" t="str">
        <f>IF(E1098&lt;200,"&lt;₹200",IF(E1098&lt;=500,"₹200-₹500","&gt;₹500"))</f>
        <v>&gt;₹500</v>
      </c>
      <c r="H1098" s="2">
        <f>IF(I1098&gt;=50%,1,0)</f>
        <v>0</v>
      </c>
      <c r="I1098" s="1">
        <v>0.49</v>
      </c>
      <c r="J1098" s="1">
        <f>(K1098)+(M1098/1000)</f>
        <v>22.396999999999998</v>
      </c>
      <c r="K1098">
        <v>3.9</v>
      </c>
      <c r="L1098">
        <f>IF(Table2[[#This Row],[rating_count]]&lt;1000,1,0)</f>
        <v>0</v>
      </c>
      <c r="M1098" s="4">
        <v>18497</v>
      </c>
      <c r="N1098" s="4">
        <f>PRODUCT(F1098,M1098)</f>
        <v>295952000</v>
      </c>
      <c r="O1098" t="s">
        <v>10177</v>
      </c>
      <c r="P1098" t="s">
        <v>10178</v>
      </c>
      <c r="Q1098" t="s">
        <v>10179</v>
      </c>
      <c r="R1098" t="s">
        <v>10180</v>
      </c>
      <c r="S1098" t="s">
        <v>10181</v>
      </c>
      <c r="T1098" t="s">
        <v>10182</v>
      </c>
      <c r="U1098" t="s">
        <v>10183</v>
      </c>
      <c r="V1098" t="s">
        <v>10184</v>
      </c>
    </row>
    <row r="1099" spans="1:22">
      <c r="A1099" t="s">
        <v>10185</v>
      </c>
      <c r="B1099" t="s">
        <v>10186</v>
      </c>
      <c r="C1099" t="str">
        <f>PROPER(Table2[[#This Row],[product_name_old]])</f>
        <v>Royal Step Portable Electric Usb Juice Maker Juicer Bottle Blender Grinder Mixer,6 Blades Rechargeable Bottle With (Multii) (Multi Colour 6 Bled Juicer Mixer)</v>
      </c>
      <c r="D1099" s="14" t="s">
        <v>8654</v>
      </c>
      <c r="E1099">
        <v>499</v>
      </c>
      <c r="F1099" s="2">
        <v>2199</v>
      </c>
      <c r="G1099" s="2" t="str">
        <f>IF(E1099&lt;200,"&lt;₹200",IF(E1099&lt;=500,"₹200-₹500","&gt;₹500"))</f>
        <v>₹200-₹500</v>
      </c>
      <c r="H1099" s="2">
        <f>IF(I1099&gt;=50%,1,0)</f>
        <v>1</v>
      </c>
      <c r="I1099" s="1">
        <v>0.77</v>
      </c>
      <c r="J1099" s="1">
        <f>(K1099)+(M1099/1000)</f>
        <v>3.7530000000000001</v>
      </c>
      <c r="K1099">
        <v>3.7</v>
      </c>
      <c r="L1099">
        <f>IF(Table2[[#This Row],[rating_count]]&lt;1000,1,0)</f>
        <v>1</v>
      </c>
      <c r="M1099" s="4">
        <v>53</v>
      </c>
      <c r="N1099" s="4">
        <f>PRODUCT(F1099,M1099)</f>
        <v>116547</v>
      </c>
      <c r="O1099" t="s">
        <v>10187</v>
      </c>
      <c r="P1099" t="s">
        <v>10188</v>
      </c>
      <c r="Q1099" t="s">
        <v>10189</v>
      </c>
      <c r="R1099" t="s">
        <v>10190</v>
      </c>
      <c r="S1099" t="s">
        <v>10191</v>
      </c>
      <c r="T1099" t="s">
        <v>10192</v>
      </c>
      <c r="U1099" t="s">
        <v>10193</v>
      </c>
      <c r="V1099" t="s">
        <v>10194</v>
      </c>
    </row>
    <row r="1100" spans="1:22">
      <c r="A1100" t="s">
        <v>10195</v>
      </c>
      <c r="B1100" t="s">
        <v>10196</v>
      </c>
      <c r="C1100" t="str">
        <f>PROPER(Table2[[#This Row],[product_name_old]])</f>
        <v>Kent 16068 Zoom Vacuum Cleaner For Home And Car 130 W | Cordless, Hoseless, Rechargeable Hepa Filters Vacuum Cleaner With Cyclonic Technology | Bagless Design And Multi Nozzle Operation | Blue</v>
      </c>
      <c r="D1100" s="14" t="s">
        <v>8685</v>
      </c>
      <c r="E1100" s="2">
        <v>6999</v>
      </c>
      <c r="F1100" s="2">
        <v>14999</v>
      </c>
      <c r="G1100" s="2" t="str">
        <f>IF(E1100&lt;200,"&lt;₹200",IF(E1100&lt;=500,"₹200-₹500","&gt;₹500"))</f>
        <v>&gt;₹500</v>
      </c>
      <c r="H1100" s="2">
        <f>IF(I1100&gt;=50%,1,0)</f>
        <v>1</v>
      </c>
      <c r="I1100" s="1">
        <v>0.53</v>
      </c>
      <c r="J1100" s="1">
        <f>(K1100)+(M1100/1000)</f>
        <v>5.8279999999999994</v>
      </c>
      <c r="K1100">
        <v>4.0999999999999996</v>
      </c>
      <c r="L1100">
        <f>IF(Table2[[#This Row],[rating_count]]&lt;1000,1,0)</f>
        <v>0</v>
      </c>
      <c r="M1100" s="4">
        <v>1728</v>
      </c>
      <c r="N1100" s="4">
        <f>PRODUCT(F1100,M1100)</f>
        <v>25918272</v>
      </c>
      <c r="O1100" t="s">
        <v>10197</v>
      </c>
      <c r="P1100" t="s">
        <v>10198</v>
      </c>
      <c r="Q1100" t="s">
        <v>10199</v>
      </c>
      <c r="R1100" t="s">
        <v>10200</v>
      </c>
      <c r="S1100" t="s">
        <v>10201</v>
      </c>
      <c r="T1100" t="s">
        <v>10202</v>
      </c>
      <c r="U1100" t="s">
        <v>10203</v>
      </c>
      <c r="V1100" t="s">
        <v>10204</v>
      </c>
    </row>
    <row r="1101" spans="1:22">
      <c r="A1101" t="s">
        <v>10205</v>
      </c>
      <c r="B1101" t="s">
        <v>10206</v>
      </c>
      <c r="C1101" t="str">
        <f>PROPER(Table2[[#This Row],[product_name_old]])</f>
        <v>Enem Sealing Machine | 12 Inch (300 Mm) | 1 Year Warranty | Full Customer Support | Beep Sound Function | Plastic Packing Machine | Plastic Bag Sealing Machine | Heat Sealer Machine | Plastic Sealing Machine | Blue | Made In India</v>
      </c>
      <c r="D1101" s="14" t="s">
        <v>9000</v>
      </c>
      <c r="E1101" s="2">
        <v>1595</v>
      </c>
      <c r="F1101" s="2">
        <v>1799</v>
      </c>
      <c r="G1101" s="2" t="str">
        <f>IF(E1101&lt;200,"&lt;₹200",IF(E1101&lt;=500,"₹200-₹500","&gt;₹500"))</f>
        <v>&gt;₹500</v>
      </c>
      <c r="H1101" s="2">
        <f>IF(I1101&gt;=50%,1,0)</f>
        <v>0</v>
      </c>
      <c r="I1101" s="1">
        <v>0.11</v>
      </c>
      <c r="J1101" s="1">
        <f>(K1101)+(M1101/1000)</f>
        <v>6.8769999999999998</v>
      </c>
      <c r="K1101">
        <v>4</v>
      </c>
      <c r="L1101">
        <f>IF(Table2[[#This Row],[rating_count]]&lt;1000,1,0)</f>
        <v>0</v>
      </c>
      <c r="M1101" s="4">
        <v>2877</v>
      </c>
      <c r="N1101" s="4">
        <f>PRODUCT(F1101,M1101)</f>
        <v>5175723</v>
      </c>
      <c r="O1101" t="s">
        <v>10207</v>
      </c>
      <c r="P1101" t="s">
        <v>10208</v>
      </c>
      <c r="Q1101" t="s">
        <v>10209</v>
      </c>
      <c r="R1101" t="s">
        <v>10210</v>
      </c>
      <c r="S1101" t="s">
        <v>10211</v>
      </c>
      <c r="T1101" t="s">
        <v>10212</v>
      </c>
      <c r="U1101" t="s">
        <v>10213</v>
      </c>
      <c r="V1101" t="s">
        <v>10214</v>
      </c>
    </row>
    <row r="1102" spans="1:22">
      <c r="A1102" t="s">
        <v>10215</v>
      </c>
      <c r="B1102" t="s">
        <v>10216</v>
      </c>
      <c r="C1102" t="str">
        <f>PROPER(Table2[[#This Row],[product_name_old]])</f>
        <v>Wipro Vesta 1200 Watt Gd203 Heavyweight Automatic Dry Iron| Quick Heat Up| Anti Bacterial German Weilburger Double Coated Black Soleplate |2 Years Warranty</v>
      </c>
      <c r="D1102" s="14" t="s">
        <v>8415</v>
      </c>
      <c r="E1102" s="2">
        <v>1049</v>
      </c>
      <c r="F1102" s="2">
        <v>1950</v>
      </c>
      <c r="G1102" s="2" t="str">
        <f>IF(E1102&lt;200,"&lt;₹200",IF(E1102&lt;=500,"₹200-₹500","&gt;₹500"))</f>
        <v>&gt;₹500</v>
      </c>
      <c r="H1102" s="2">
        <f>IF(I1102&gt;=50%,1,0)</f>
        <v>0</v>
      </c>
      <c r="I1102" s="1">
        <v>0.46</v>
      </c>
      <c r="J1102" s="1">
        <f>(K1102)+(M1102/1000)</f>
        <v>4.05</v>
      </c>
      <c r="K1102">
        <v>3.8</v>
      </c>
      <c r="L1102">
        <f>IF(Table2[[#This Row],[rating_count]]&lt;1000,1,0)</f>
        <v>1</v>
      </c>
      <c r="M1102" s="4">
        <v>250</v>
      </c>
      <c r="N1102" s="4">
        <f>PRODUCT(F1102,M1102)</f>
        <v>487500</v>
      </c>
      <c r="O1102" t="s">
        <v>10217</v>
      </c>
      <c r="P1102" t="s">
        <v>10218</v>
      </c>
      <c r="Q1102" t="s">
        <v>10219</v>
      </c>
      <c r="R1102" t="s">
        <v>10220</v>
      </c>
      <c r="S1102" t="s">
        <v>10221</v>
      </c>
      <c r="T1102" t="s">
        <v>10222</v>
      </c>
      <c r="U1102" t="s">
        <v>10223</v>
      </c>
      <c r="V1102" t="s">
        <v>10224</v>
      </c>
    </row>
    <row r="1103" spans="1:22">
      <c r="A1103" t="s">
        <v>10225</v>
      </c>
      <c r="B1103" t="s">
        <v>10226</v>
      </c>
      <c r="C1103" t="str">
        <f>PROPER(Table2[[#This Row],[product_name_old]])</f>
        <v>Inalsa Electric Kettle Prism Inox - 1350 W With Led Illumination &amp; Boro-Silicate Body, 1.8 L Capacity Along With Cordless Base, 2 Year Warranty (Black)</v>
      </c>
      <c r="D1103" s="14" t="s">
        <v>8478</v>
      </c>
      <c r="E1103" s="2">
        <v>1182</v>
      </c>
      <c r="F1103" s="2">
        <v>2995</v>
      </c>
      <c r="G1103" s="2" t="str">
        <f>IF(E1103&lt;200,"&lt;₹200",IF(E1103&lt;=500,"₹200-₹500","&gt;₹500"))</f>
        <v>&gt;₹500</v>
      </c>
      <c r="H1103" s="2">
        <f>IF(I1103&gt;=50%,1,0)</f>
        <v>1</v>
      </c>
      <c r="I1103" s="1">
        <v>0.61</v>
      </c>
      <c r="J1103" s="1">
        <f>(K1103)+(M1103/1000)</f>
        <v>9.3780000000000001</v>
      </c>
      <c r="K1103">
        <v>4.2</v>
      </c>
      <c r="L1103">
        <f>IF(Table2[[#This Row],[rating_count]]&lt;1000,1,0)</f>
        <v>0</v>
      </c>
      <c r="M1103" s="4">
        <v>5178</v>
      </c>
      <c r="N1103" s="4">
        <f>PRODUCT(F1103,M1103)</f>
        <v>15508110</v>
      </c>
      <c r="O1103" t="s">
        <v>10227</v>
      </c>
      <c r="P1103" t="s">
        <v>10228</v>
      </c>
      <c r="Q1103" t="s">
        <v>10229</v>
      </c>
      <c r="R1103" t="s">
        <v>10230</v>
      </c>
      <c r="S1103" t="s">
        <v>10231</v>
      </c>
      <c r="T1103" t="s">
        <v>10232</v>
      </c>
      <c r="U1103" t="s">
        <v>10233</v>
      </c>
      <c r="V1103" t="s">
        <v>10234</v>
      </c>
    </row>
    <row r="1104" spans="1:22">
      <c r="A1104" t="s">
        <v>10235</v>
      </c>
      <c r="B1104" t="s">
        <v>10236</v>
      </c>
      <c r="C1104" t="str">
        <f>PROPER(Table2[[#This Row],[product_name_old]])</f>
        <v>Vrprime Lint Roller Lint Remover For Clothes, Pet | 360 Sheets Reusable Sticky Easy-Tear Sheet Brush For Clothes, Furniture, Carpet, Dog Fur, Sweater, Dust &amp; Dirt (4 Rolls - 90 Sheet Each Roll)</v>
      </c>
      <c r="D1104" s="14" t="s">
        <v>8290</v>
      </c>
      <c r="E1104">
        <v>499</v>
      </c>
      <c r="F1104">
        <v>999</v>
      </c>
      <c r="G1104" s="2" t="str">
        <f>IF(E1104&lt;200,"&lt;₹200",IF(E1104&lt;=500,"₹200-₹500","&gt;₹500"))</f>
        <v>₹200-₹500</v>
      </c>
      <c r="H1104" s="2">
        <f>IF(I1104&gt;=50%,1,0)</f>
        <v>1</v>
      </c>
      <c r="I1104" s="1">
        <v>0.5</v>
      </c>
      <c r="J1104" s="1">
        <f>(K1104)+(M1104/1000)</f>
        <v>4.6789999999999994</v>
      </c>
      <c r="K1104">
        <v>4.5999999999999996</v>
      </c>
      <c r="L1104">
        <f>IF(Table2[[#This Row],[rating_count]]&lt;1000,1,0)</f>
        <v>1</v>
      </c>
      <c r="M1104" s="4">
        <v>79</v>
      </c>
      <c r="N1104" s="4">
        <f>PRODUCT(F1104,M1104)</f>
        <v>78921</v>
      </c>
      <c r="O1104" t="s">
        <v>10237</v>
      </c>
      <c r="P1104" t="s">
        <v>10238</v>
      </c>
      <c r="Q1104" t="s">
        <v>10239</v>
      </c>
      <c r="R1104" t="s">
        <v>10240</v>
      </c>
      <c r="S1104" t="s">
        <v>10241</v>
      </c>
      <c r="T1104" t="s">
        <v>10242</v>
      </c>
      <c r="U1104" t="s">
        <v>10243</v>
      </c>
      <c r="V1104" t="s">
        <v>10244</v>
      </c>
    </row>
    <row r="1105" spans="1:22">
      <c r="A1105" t="s">
        <v>10245</v>
      </c>
      <c r="B1105" t="s">
        <v>10246</v>
      </c>
      <c r="C1105" t="str">
        <f>PROPER(Table2[[#This Row],[product_name_old]])</f>
        <v>Philips Ac1215/20 Air Purifier, Removes 99.97% Airborne Pollutants, 4-Stage Filtration With True Hepa Filter (White)</v>
      </c>
      <c r="D1105" s="14" t="s">
        <v>9799</v>
      </c>
      <c r="E1105" s="2">
        <v>8799</v>
      </c>
      <c r="F1105" s="2">
        <v>11995</v>
      </c>
      <c r="G1105" s="2" t="str">
        <f>IF(E1105&lt;200,"&lt;₹200",IF(E1105&lt;=500,"₹200-₹500","&gt;₹500"))</f>
        <v>&gt;₹500</v>
      </c>
      <c r="H1105" s="2">
        <f>IF(I1105&gt;=50%,1,0)</f>
        <v>0</v>
      </c>
      <c r="I1105" s="1">
        <v>0.27</v>
      </c>
      <c r="J1105" s="1">
        <f>(K1105)+(M1105/1000)</f>
        <v>8.2569999999999997</v>
      </c>
      <c r="K1105">
        <v>4.0999999999999996</v>
      </c>
      <c r="L1105">
        <f>IF(Table2[[#This Row],[rating_count]]&lt;1000,1,0)</f>
        <v>0</v>
      </c>
      <c r="M1105" s="4">
        <v>4157</v>
      </c>
      <c r="N1105" s="4">
        <f>PRODUCT(F1105,M1105)</f>
        <v>49863215</v>
      </c>
      <c r="O1105" t="s">
        <v>10247</v>
      </c>
      <c r="P1105" t="s">
        <v>10248</v>
      </c>
      <c r="Q1105" t="s">
        <v>10249</v>
      </c>
      <c r="R1105" t="s">
        <v>10250</v>
      </c>
      <c r="S1105" t="s">
        <v>10251</v>
      </c>
      <c r="T1105" t="s">
        <v>10252</v>
      </c>
      <c r="U1105" t="s">
        <v>10253</v>
      </c>
      <c r="V1105" t="s">
        <v>10254</v>
      </c>
    </row>
    <row r="1106" spans="1:22">
      <c r="A1106" t="s">
        <v>10255</v>
      </c>
      <c r="B1106" t="s">
        <v>10256</v>
      </c>
      <c r="C1106" t="str">
        <f>PROPER(Table2[[#This Row],[product_name_old]])</f>
        <v>Eopora Ptc Ceramic Fast Heating Room Heater For Bedroom, 1500/1000 Watts Room Heater For Home, Electric Heater, Electric Fan Heater For Home Office Bedroom (White)</v>
      </c>
      <c r="D1106" s="14" t="s">
        <v>8268</v>
      </c>
      <c r="E1106" s="2">
        <v>1529</v>
      </c>
      <c r="F1106" s="2">
        <v>2999</v>
      </c>
      <c r="G1106" s="2" t="str">
        <f>IF(E1106&lt;200,"&lt;₹200",IF(E1106&lt;=500,"₹200-₹500","&gt;₹500"))</f>
        <v>&gt;₹500</v>
      </c>
      <c r="H1106" s="2">
        <f>IF(I1106&gt;=50%,1,0)</f>
        <v>0</v>
      </c>
      <c r="I1106" s="1">
        <v>0.49</v>
      </c>
      <c r="J1106" s="1">
        <f>(K1106)+(M1106/1000)</f>
        <v>3.3289999999999997</v>
      </c>
      <c r="K1106">
        <v>3.3</v>
      </c>
      <c r="L1106">
        <f>IF(Table2[[#This Row],[rating_count]]&lt;1000,1,0)</f>
        <v>1</v>
      </c>
      <c r="M1106" s="4">
        <v>29</v>
      </c>
      <c r="N1106" s="4">
        <f>PRODUCT(F1106,M1106)</f>
        <v>86971</v>
      </c>
      <c r="O1106" t="s">
        <v>10257</v>
      </c>
      <c r="P1106" t="s">
        <v>10258</v>
      </c>
      <c r="Q1106" t="s">
        <v>10259</v>
      </c>
      <c r="R1106" t="s">
        <v>10260</v>
      </c>
      <c r="S1106" t="s">
        <v>10261</v>
      </c>
      <c r="T1106" t="s">
        <v>10262</v>
      </c>
      <c r="U1106" t="s">
        <v>10263</v>
      </c>
      <c r="V1106" t="s">
        <v>10264</v>
      </c>
    </row>
    <row r="1107" spans="1:22">
      <c r="A1107" t="s">
        <v>10265</v>
      </c>
      <c r="B1107" t="s">
        <v>10266</v>
      </c>
      <c r="C1107" t="str">
        <f>PROPER(Table2[[#This Row],[product_name_old]])</f>
        <v>Usha Goliath Go1200Wg Heavy Weight 1200-Watt Dry Iron, 1.8 Kg(Red)</v>
      </c>
      <c r="D1107" s="14" t="s">
        <v>8415</v>
      </c>
      <c r="E1107" s="2">
        <v>1199</v>
      </c>
      <c r="F1107" s="2">
        <v>1690</v>
      </c>
      <c r="G1107" s="2" t="str">
        <f>IF(E1107&lt;200,"&lt;₹200",IF(E1107&lt;=500,"₹200-₹500","&gt;₹500"))</f>
        <v>&gt;₹500</v>
      </c>
      <c r="H1107" s="2">
        <f>IF(I1107&gt;=50%,1,0)</f>
        <v>0</v>
      </c>
      <c r="I1107" s="1">
        <v>0.28999999999999998</v>
      </c>
      <c r="J1107" s="1">
        <f>(K1107)+(M1107/1000)</f>
        <v>8.7800000000000011</v>
      </c>
      <c r="K1107">
        <v>4.2</v>
      </c>
      <c r="L1107">
        <f>IF(Table2[[#This Row],[rating_count]]&lt;1000,1,0)</f>
        <v>0</v>
      </c>
      <c r="M1107" s="4">
        <v>4580</v>
      </c>
      <c r="N1107" s="4">
        <f>PRODUCT(F1107,M1107)</f>
        <v>7740200</v>
      </c>
      <c r="O1107" t="s">
        <v>10267</v>
      </c>
      <c r="P1107" t="s">
        <v>10268</v>
      </c>
      <c r="Q1107" t="s">
        <v>10269</v>
      </c>
      <c r="R1107" t="s">
        <v>10270</v>
      </c>
      <c r="S1107" t="s">
        <v>10271</v>
      </c>
      <c r="T1107" t="s">
        <v>10272</v>
      </c>
      <c r="U1107" t="s">
        <v>10273</v>
      </c>
      <c r="V1107" t="s">
        <v>10274</v>
      </c>
    </row>
    <row r="1108" spans="1:22">
      <c r="A1108" t="s">
        <v>10275</v>
      </c>
      <c r="B1108" t="s">
        <v>10276</v>
      </c>
      <c r="C1108" t="str">
        <f>PROPER(Table2[[#This Row],[product_name_old]])</f>
        <v>Wipro Vesta Electric Egg Boiler, 360 Watts, 3 Boiling Modes, Stainless Steel Body And Heating Plate, Boils Up To 7 Eggs At A Time, Automatic Shut Down, White, Standard (Vb021070)</v>
      </c>
      <c r="D1108" s="14" t="s">
        <v>8746</v>
      </c>
      <c r="E1108" s="2">
        <v>1052</v>
      </c>
      <c r="F1108" s="2">
        <v>1790</v>
      </c>
      <c r="G1108" s="2" t="str">
        <f>IF(E1108&lt;200,"&lt;₹200",IF(E1108&lt;=500,"₹200-₹500","&gt;₹500"))</f>
        <v>&gt;₹500</v>
      </c>
      <c r="H1108" s="2">
        <f>IF(I1108&gt;=50%,1,0)</f>
        <v>0</v>
      </c>
      <c r="I1108" s="1">
        <v>0.41</v>
      </c>
      <c r="J1108" s="1">
        <f>(K1108)+(M1108/1000)</f>
        <v>5.7039999999999997</v>
      </c>
      <c r="K1108">
        <v>4.3</v>
      </c>
      <c r="L1108">
        <f>IF(Table2[[#This Row],[rating_count]]&lt;1000,1,0)</f>
        <v>0</v>
      </c>
      <c r="M1108" s="4">
        <v>1404</v>
      </c>
      <c r="N1108" s="4">
        <f>PRODUCT(F1108,M1108)</f>
        <v>2513160</v>
      </c>
      <c r="O1108" t="s">
        <v>10277</v>
      </c>
      <c r="P1108" t="s">
        <v>10278</v>
      </c>
      <c r="Q1108" t="s">
        <v>10279</v>
      </c>
      <c r="R1108" t="s">
        <v>10280</v>
      </c>
      <c r="S1108" t="s">
        <v>10281</v>
      </c>
      <c r="T1108" t="s">
        <v>10282</v>
      </c>
      <c r="U1108" t="s">
        <v>10283</v>
      </c>
      <c r="V1108" t="s">
        <v>10284</v>
      </c>
    </row>
    <row r="1109" spans="1:22">
      <c r="A1109" t="s">
        <v>10285</v>
      </c>
      <c r="B1109" t="s">
        <v>10286</v>
      </c>
      <c r="C1109" t="str">
        <f>PROPER(Table2[[#This Row],[product_name_old]])</f>
        <v>Philips Viva Collection Hr1832/00 1.5-Litre400-Watt Juicer (Ink Black)</v>
      </c>
      <c r="D1109" s="14" t="s">
        <v>10287</v>
      </c>
      <c r="E1109" s="2">
        <v>6499</v>
      </c>
      <c r="F1109" s="2">
        <v>8995</v>
      </c>
      <c r="G1109" s="2" t="str">
        <f>IF(E1109&lt;200,"&lt;₹200",IF(E1109&lt;=500,"₹200-₹500","&gt;₹500"))</f>
        <v>&gt;₹500</v>
      </c>
      <c r="H1109" s="2">
        <f>IF(I1109&gt;=50%,1,0)</f>
        <v>0</v>
      </c>
      <c r="I1109" s="1">
        <v>0.28000000000000003</v>
      </c>
      <c r="J1109" s="1">
        <f>(K1109)+(M1109/1000)</f>
        <v>7.1099999999999994</v>
      </c>
      <c r="K1109">
        <v>4.3</v>
      </c>
      <c r="L1109">
        <f>IF(Table2[[#This Row],[rating_count]]&lt;1000,1,0)</f>
        <v>0</v>
      </c>
      <c r="M1109" s="4">
        <v>2810</v>
      </c>
      <c r="N1109" s="4">
        <f>PRODUCT(F1109,M1109)</f>
        <v>25275950</v>
      </c>
      <c r="O1109" t="s">
        <v>10288</v>
      </c>
      <c r="P1109" t="s">
        <v>10289</v>
      </c>
      <c r="Q1109" t="s">
        <v>10290</v>
      </c>
      <c r="R1109" t="s">
        <v>10291</v>
      </c>
      <c r="S1109" t="s">
        <v>10292</v>
      </c>
      <c r="T1109" t="s">
        <v>10293</v>
      </c>
      <c r="U1109" t="s">
        <v>10294</v>
      </c>
      <c r="V1109" t="s">
        <v>10295</v>
      </c>
    </row>
    <row r="1110" spans="1:22">
      <c r="A1110" t="s">
        <v>10296</v>
      </c>
      <c r="B1110" t="s">
        <v>10297</v>
      </c>
      <c r="C1110" t="str">
        <f>PROPER(Table2[[#This Row],[product_name_old]])</f>
        <v>Kitchenwell Multipurpose Portable Electronic Digital Weighing Scale Weight Machine | Weight Machine | 10 Kg</v>
      </c>
      <c r="D1110" s="14" t="s">
        <v>8959</v>
      </c>
      <c r="E1110">
        <v>239</v>
      </c>
      <c r="F1110">
        <v>239</v>
      </c>
      <c r="G1110" s="2" t="str">
        <f>IF(E1110&lt;200,"&lt;₹200",IF(E1110&lt;=500,"₹200-₹500","&gt;₹500"))</f>
        <v>₹200-₹500</v>
      </c>
      <c r="H1110" s="2">
        <f>IF(I1110&gt;=50%,1,0)</f>
        <v>0</v>
      </c>
      <c r="I1110" s="1">
        <v>0</v>
      </c>
      <c r="J1110" s="1">
        <f>(K1110)+(M1110/1000)</f>
        <v>4.3069999999999995</v>
      </c>
      <c r="K1110">
        <v>4.3</v>
      </c>
      <c r="L1110">
        <f>IF(Table2[[#This Row],[rating_count]]&lt;1000,1,0)</f>
        <v>1</v>
      </c>
      <c r="M1110" s="4">
        <v>7</v>
      </c>
      <c r="N1110" s="4">
        <f>PRODUCT(F1110,M1110)</f>
        <v>1673</v>
      </c>
      <c r="O1110" t="s">
        <v>10298</v>
      </c>
      <c r="P1110" t="s">
        <v>10299</v>
      </c>
      <c r="Q1110" t="s">
        <v>10300</v>
      </c>
      <c r="R1110" t="s">
        <v>10301</v>
      </c>
      <c r="S1110" t="s">
        <v>10302</v>
      </c>
      <c r="T1110" t="s">
        <v>10303</v>
      </c>
      <c r="U1110" t="s">
        <v>10304</v>
      </c>
      <c r="V1110" t="s">
        <v>10305</v>
      </c>
    </row>
    <row r="1111" spans="1:22">
      <c r="A1111" t="s">
        <v>10306</v>
      </c>
      <c r="B1111" t="s">
        <v>10307</v>
      </c>
      <c r="C1111" t="str">
        <f>PROPER(Table2[[#This Row],[product_name_old]])</f>
        <v>Figment Handheld Milk Frother Rechargeable, 3-Speed Electric Frother For Coffee With 2 Whisks And Coffee Decoration Tool, Coffee Frother Mixer, Crescent Enterprises Vrw0.50Bk (A1)</v>
      </c>
      <c r="D1111" s="14" t="s">
        <v>8404</v>
      </c>
      <c r="E1111">
        <v>699</v>
      </c>
      <c r="F1111" s="2">
        <v>1599</v>
      </c>
      <c r="G1111" s="2" t="str">
        <f>IF(E1111&lt;200,"&lt;₹200",IF(E1111&lt;=500,"₹200-₹500","&gt;₹500"))</f>
        <v>&gt;₹500</v>
      </c>
      <c r="H1111" s="2">
        <f>IF(I1111&gt;=50%,1,0)</f>
        <v>1</v>
      </c>
      <c r="I1111" s="1">
        <v>0.56000000000000005</v>
      </c>
      <c r="J1111" s="1">
        <f>(K1111)+(M1111/1000)</f>
        <v>6.4290000000000003</v>
      </c>
      <c r="K1111">
        <v>4.7</v>
      </c>
      <c r="L1111">
        <f>IF(Table2[[#This Row],[rating_count]]&lt;1000,1,0)</f>
        <v>0</v>
      </c>
      <c r="M1111" s="4">
        <v>1729</v>
      </c>
      <c r="N1111" s="4">
        <f>PRODUCT(F1111,M1111)</f>
        <v>2764671</v>
      </c>
      <c r="O1111" t="s">
        <v>10308</v>
      </c>
      <c r="P1111" t="s">
        <v>10309</v>
      </c>
      <c r="Q1111" t="s">
        <v>10310</v>
      </c>
      <c r="R1111" t="s">
        <v>10311</v>
      </c>
      <c r="S1111" t="s">
        <v>10312</v>
      </c>
      <c r="T1111" t="s">
        <v>10313</v>
      </c>
      <c r="U1111" t="s">
        <v>10314</v>
      </c>
      <c r="V1111" t="s">
        <v>10315</v>
      </c>
    </row>
    <row r="1112" spans="1:22">
      <c r="A1112" t="s">
        <v>10316</v>
      </c>
      <c r="B1112" t="s">
        <v>10317</v>
      </c>
      <c r="C1112" t="str">
        <f>PROPER(Table2[[#This Row],[product_name_old]])</f>
        <v>Balzano High Speed Nutri Blender/Mixer/Smoothie Maker - 500 Watt - Silver, 2 Jar</v>
      </c>
      <c r="D1112" s="14" t="s">
        <v>10318</v>
      </c>
      <c r="E1112" s="2">
        <v>2599</v>
      </c>
      <c r="F1112" s="2">
        <v>4290</v>
      </c>
      <c r="G1112" s="2" t="str">
        <f>IF(E1112&lt;200,"&lt;₹200",IF(E1112&lt;=500,"₹200-₹500","&gt;₹500"))</f>
        <v>&gt;₹500</v>
      </c>
      <c r="H1112" s="2">
        <f>IF(I1112&gt;=50%,1,0)</f>
        <v>0</v>
      </c>
      <c r="I1112" s="1">
        <v>0.39</v>
      </c>
      <c r="J1112" s="1">
        <f>(K1112)+(M1112/1000)</f>
        <v>6.516</v>
      </c>
      <c r="K1112">
        <v>4.4000000000000004</v>
      </c>
      <c r="L1112">
        <f>IF(Table2[[#This Row],[rating_count]]&lt;1000,1,0)</f>
        <v>0</v>
      </c>
      <c r="M1112" s="4">
        <v>2116</v>
      </c>
      <c r="N1112" s="4">
        <f>PRODUCT(F1112,M1112)</f>
        <v>9077640</v>
      </c>
      <c r="O1112" t="s">
        <v>10319</v>
      </c>
      <c r="P1112" t="s">
        <v>10320</v>
      </c>
      <c r="Q1112" t="s">
        <v>10321</v>
      </c>
      <c r="R1112" t="s">
        <v>10322</v>
      </c>
      <c r="S1112" t="s">
        <v>10323</v>
      </c>
      <c r="T1112" t="s">
        <v>10324</v>
      </c>
      <c r="U1112" t="s">
        <v>10325</v>
      </c>
      <c r="V1112" t="s">
        <v>10326</v>
      </c>
    </row>
    <row r="1113" spans="1:22">
      <c r="A1113" t="s">
        <v>10327</v>
      </c>
      <c r="B1113" t="s">
        <v>10328</v>
      </c>
      <c r="C1113" t="str">
        <f>PROPER(Table2[[#This Row],[product_name_old]])</f>
        <v>Swiss Military Vc03 Wireless Car Vacuum Cleaner | Wireless Vacuum Cleaner For Home, Car, Living Room | Wireless Vacuum Cleaner Dust Collection/Lighting Car Pet Hair Vacuum With Powerful Motor</v>
      </c>
      <c r="D1113" s="14" t="s">
        <v>8685</v>
      </c>
      <c r="E1113" s="2">
        <v>1547</v>
      </c>
      <c r="F1113" s="2">
        <v>2890</v>
      </c>
      <c r="G1113" s="2" t="str">
        <f>IF(E1113&lt;200,"&lt;₹200",IF(E1113&lt;=500,"₹200-₹500","&gt;₹500"))</f>
        <v>&gt;₹500</v>
      </c>
      <c r="H1113" s="2">
        <f>IF(I1113&gt;=50%,1,0)</f>
        <v>0</v>
      </c>
      <c r="I1113" s="1">
        <v>0.46</v>
      </c>
      <c r="J1113" s="1">
        <f>(K1113)+(M1113/1000)</f>
        <v>4.3629999999999995</v>
      </c>
      <c r="K1113">
        <v>3.9</v>
      </c>
      <c r="L1113">
        <f>IF(Table2[[#This Row],[rating_count]]&lt;1000,1,0)</f>
        <v>1</v>
      </c>
      <c r="M1113" s="4">
        <v>463</v>
      </c>
      <c r="N1113" s="4">
        <f>PRODUCT(F1113,M1113)</f>
        <v>1338070</v>
      </c>
      <c r="O1113" t="s">
        <v>10329</v>
      </c>
      <c r="P1113" t="s">
        <v>10330</v>
      </c>
      <c r="Q1113" t="s">
        <v>10331</v>
      </c>
      <c r="R1113" t="s">
        <v>10332</v>
      </c>
      <c r="S1113" t="s">
        <v>10333</v>
      </c>
      <c r="T1113" t="s">
        <v>10334</v>
      </c>
      <c r="U1113" t="s">
        <v>10335</v>
      </c>
      <c r="V1113" t="s">
        <v>10336</v>
      </c>
    </row>
    <row r="1114" spans="1:22">
      <c r="A1114" t="s">
        <v>10337</v>
      </c>
      <c r="B1114" t="s">
        <v>10338</v>
      </c>
      <c r="C1114" t="str">
        <f>PROPER(Table2[[#This Row],[product_name_old]])</f>
        <v>Zuvexa Usb Rechargeable Electric Foam Maker - Handheld Milk Wand Mixer Frother For Hot Milk, Hand Blender Coffee, Egg Beater (Black)</v>
      </c>
      <c r="D1114" s="14" t="s">
        <v>8404</v>
      </c>
      <c r="E1114">
        <v>499</v>
      </c>
      <c r="F1114" s="2">
        <v>1299</v>
      </c>
      <c r="G1114" s="2" t="str">
        <f>IF(E1114&lt;200,"&lt;₹200",IF(E1114&lt;=500,"₹200-₹500","&gt;₹500"))</f>
        <v>₹200-₹500</v>
      </c>
      <c r="H1114" s="2">
        <f>IF(I1114&gt;=50%,1,0)</f>
        <v>1</v>
      </c>
      <c r="I1114" s="1">
        <v>0.62</v>
      </c>
      <c r="J1114" s="1">
        <f>(K1114)+(M1114/1000)</f>
        <v>4.7540000000000004</v>
      </c>
      <c r="K1114">
        <v>4.7</v>
      </c>
      <c r="L1114">
        <f>IF(Table2[[#This Row],[rating_count]]&lt;1000,1,0)</f>
        <v>1</v>
      </c>
      <c r="M1114" s="4">
        <v>54</v>
      </c>
      <c r="N1114" s="4">
        <f>PRODUCT(F1114,M1114)</f>
        <v>70146</v>
      </c>
      <c r="O1114" t="s">
        <v>10339</v>
      </c>
      <c r="P1114" t="s">
        <v>10340</v>
      </c>
      <c r="Q1114" t="s">
        <v>10341</v>
      </c>
      <c r="R1114" t="s">
        <v>10342</v>
      </c>
      <c r="S1114" t="s">
        <v>10343</v>
      </c>
      <c r="T1114" t="s">
        <v>10344</v>
      </c>
      <c r="U1114" t="s">
        <v>10345</v>
      </c>
      <c r="V1114" t="s">
        <v>10346</v>
      </c>
    </row>
    <row r="1115" spans="1:22">
      <c r="A1115" t="s">
        <v>10347</v>
      </c>
      <c r="B1115" t="s">
        <v>10348</v>
      </c>
      <c r="C1115" t="str">
        <f>PROPER(Table2[[#This Row],[product_name_old]])</f>
        <v>Usha Ih2415 1500-Watt Immersion Heater (Silver)</v>
      </c>
      <c r="D1115" s="14" t="s">
        <v>8560</v>
      </c>
      <c r="E1115">
        <v>510</v>
      </c>
      <c r="F1115">
        <v>640</v>
      </c>
      <c r="G1115" s="2" t="str">
        <f>IF(E1115&lt;200,"&lt;₹200",IF(E1115&lt;=500,"₹200-₹500","&gt;₹500"))</f>
        <v>&gt;₹500</v>
      </c>
      <c r="H1115" s="2">
        <f>IF(I1115&gt;=50%,1,0)</f>
        <v>0</v>
      </c>
      <c r="I1115" s="1">
        <v>0.2</v>
      </c>
      <c r="J1115" s="1">
        <f>(K1115)+(M1115/1000)</f>
        <v>11.329000000000001</v>
      </c>
      <c r="K1115">
        <v>4.0999999999999996</v>
      </c>
      <c r="L1115">
        <f>IF(Table2[[#This Row],[rating_count]]&lt;1000,1,0)</f>
        <v>0</v>
      </c>
      <c r="M1115" s="4">
        <v>7229</v>
      </c>
      <c r="N1115" s="4">
        <f>PRODUCT(F1115,M1115)</f>
        <v>4626560</v>
      </c>
      <c r="O1115" t="s">
        <v>10349</v>
      </c>
      <c r="P1115" t="s">
        <v>10350</v>
      </c>
      <c r="Q1115" t="s">
        <v>10351</v>
      </c>
      <c r="R1115" t="s">
        <v>10352</v>
      </c>
      <c r="S1115" t="s">
        <v>10353</v>
      </c>
      <c r="T1115" t="s">
        <v>10354</v>
      </c>
      <c r="U1115" t="s">
        <v>10355</v>
      </c>
      <c r="V1115" t="s">
        <v>10356</v>
      </c>
    </row>
    <row r="1116" spans="1:22">
      <c r="A1116" t="s">
        <v>10357</v>
      </c>
      <c r="B1116" t="s">
        <v>10358</v>
      </c>
      <c r="C1116" t="str">
        <f>PROPER(Table2[[#This Row],[product_name_old]])</f>
        <v>Activa Instant 3 Ltr 3 Kva Special Anti Rust Coated Tank Geyser With Full Abs Body With 5 Year Warranty Premium (White)</v>
      </c>
      <c r="D1116" s="14" t="s">
        <v>8437</v>
      </c>
      <c r="E1116" s="2">
        <v>1899</v>
      </c>
      <c r="F1116" s="2">
        <v>3790</v>
      </c>
      <c r="G1116" s="2" t="str">
        <f>IF(E1116&lt;200,"&lt;₹200",IF(E1116&lt;=500,"₹200-₹500","&gt;₹500"))</f>
        <v>&gt;₹500</v>
      </c>
      <c r="H1116" s="2">
        <f>IF(I1116&gt;=50%,1,0)</f>
        <v>1</v>
      </c>
      <c r="I1116" s="1">
        <v>0.5</v>
      </c>
      <c r="J1116" s="1">
        <f>(K1116)+(M1116/1000)</f>
        <v>7.6419999999999995</v>
      </c>
      <c r="K1116">
        <v>3.8</v>
      </c>
      <c r="L1116">
        <f>IF(Table2[[#This Row],[rating_count]]&lt;1000,1,0)</f>
        <v>0</v>
      </c>
      <c r="M1116" s="4">
        <v>3842</v>
      </c>
      <c r="N1116" s="4">
        <f>PRODUCT(F1116,M1116)</f>
        <v>14561180</v>
      </c>
      <c r="O1116" t="s">
        <v>10359</v>
      </c>
      <c r="P1116" t="s">
        <v>10360</v>
      </c>
      <c r="Q1116" t="s">
        <v>10361</v>
      </c>
      <c r="R1116" t="s">
        <v>10362</v>
      </c>
      <c r="S1116" t="s">
        <v>10363</v>
      </c>
      <c r="T1116" t="s">
        <v>10364</v>
      </c>
      <c r="U1116" t="s">
        <v>10365</v>
      </c>
      <c r="V1116" t="s">
        <v>10366</v>
      </c>
    </row>
    <row r="1117" spans="1:22">
      <c r="A1117" t="s">
        <v>10367</v>
      </c>
      <c r="B1117" t="s">
        <v>10368</v>
      </c>
      <c r="C1117" t="str">
        <f>PROPER(Table2[[#This Row],[product_name_old]])</f>
        <v>Havells Instanio 1-Litre 3Kw Instant Water Heater (Geyser), White Blue</v>
      </c>
      <c r="D1117" s="14" t="s">
        <v>8437</v>
      </c>
      <c r="E1117" s="2">
        <v>2599</v>
      </c>
      <c r="F1117" s="2">
        <v>4560</v>
      </c>
      <c r="G1117" s="2" t="str">
        <f>IF(E1117&lt;200,"&lt;₹200",IF(E1117&lt;=500,"₹200-₹500","&gt;₹500"))</f>
        <v>&gt;₹500</v>
      </c>
      <c r="H1117" s="2">
        <f>IF(I1117&gt;=50%,1,0)</f>
        <v>0</v>
      </c>
      <c r="I1117" s="1">
        <v>0.43</v>
      </c>
      <c r="J1117" s="1">
        <f>(K1117)+(M1117/1000)</f>
        <v>5.0460000000000003</v>
      </c>
      <c r="K1117">
        <v>4.4000000000000004</v>
      </c>
      <c r="L1117">
        <f>IF(Table2[[#This Row],[rating_count]]&lt;1000,1,0)</f>
        <v>1</v>
      </c>
      <c r="M1117" s="4">
        <v>646</v>
      </c>
      <c r="N1117" s="4">
        <f>PRODUCT(F1117,M1117)</f>
        <v>2945760</v>
      </c>
      <c r="O1117" t="s">
        <v>10369</v>
      </c>
      <c r="P1117" t="s">
        <v>10370</v>
      </c>
      <c r="Q1117" t="s">
        <v>10371</v>
      </c>
      <c r="R1117" t="s">
        <v>10372</v>
      </c>
      <c r="S1117" t="s">
        <v>10373</v>
      </c>
      <c r="T1117" t="s">
        <v>10374</v>
      </c>
      <c r="U1117" t="s">
        <v>8444</v>
      </c>
      <c r="V1117" t="s">
        <v>10375</v>
      </c>
    </row>
    <row r="1118" spans="1:22">
      <c r="A1118" t="s">
        <v>10376</v>
      </c>
      <c r="B1118" t="s">
        <v>10377</v>
      </c>
      <c r="C1118" t="str">
        <f>PROPER(Table2[[#This Row],[product_name_old]])</f>
        <v>Lifelong 2-In1 Egg Boiler And Poacher 500-Watt (Transparent And Silver Grey), Boil 8 Eggs, Poach 4 Eggs, Easy To Clean| 3 Boiling Modes, Stainless Steel Body And Heating Plate, Automatic Turn-Off</v>
      </c>
      <c r="D1118" s="14" t="s">
        <v>8746</v>
      </c>
      <c r="E1118" s="2">
        <v>1199</v>
      </c>
      <c r="F1118" s="2">
        <v>3500</v>
      </c>
      <c r="G1118" s="2" t="str">
        <f>IF(E1118&lt;200,"&lt;₹200",IF(E1118&lt;=500,"₹200-₹500","&gt;₹500"))</f>
        <v>&gt;₹500</v>
      </c>
      <c r="H1118" s="2">
        <f>IF(I1118&gt;=50%,1,0)</f>
        <v>1</v>
      </c>
      <c r="I1118" s="1">
        <v>0.66</v>
      </c>
      <c r="J1118" s="1">
        <f>(K1118)+(M1118/1000)</f>
        <v>6.1020000000000003</v>
      </c>
      <c r="K1118">
        <v>4.3</v>
      </c>
      <c r="L1118">
        <f>IF(Table2[[#This Row],[rating_count]]&lt;1000,1,0)</f>
        <v>0</v>
      </c>
      <c r="M1118" s="4">
        <v>1802</v>
      </c>
      <c r="N1118" s="4">
        <f>PRODUCT(F1118,M1118)</f>
        <v>6307000</v>
      </c>
      <c r="O1118" t="s">
        <v>10378</v>
      </c>
      <c r="P1118" t="s">
        <v>10379</v>
      </c>
      <c r="Q1118" t="s">
        <v>10380</v>
      </c>
      <c r="R1118" t="s">
        <v>10381</v>
      </c>
      <c r="S1118" t="s">
        <v>10382</v>
      </c>
      <c r="T1118" t="s">
        <v>10383</v>
      </c>
      <c r="U1118" t="s">
        <v>10384</v>
      </c>
      <c r="V1118" t="s">
        <v>10385</v>
      </c>
    </row>
    <row r="1119" spans="1:22">
      <c r="A1119" t="s">
        <v>10386</v>
      </c>
      <c r="B1119" t="s">
        <v>10387</v>
      </c>
      <c r="C1119" t="str">
        <f>PROPER(Table2[[#This Row],[product_name_old]])</f>
        <v>Indias¬Æ‚Ñ¢ Electro-Instant Water Geyser A.B.S. Body Shock Proof Can Be Used In Bathroom, Kitchen, Wash Area, Hotels, Hospital Etc.</v>
      </c>
      <c r="D1119" s="14" t="s">
        <v>8437</v>
      </c>
      <c r="E1119">
        <v>999</v>
      </c>
      <c r="F1119" s="2">
        <v>2600</v>
      </c>
      <c r="G1119" s="2" t="str">
        <f>IF(E1119&lt;200,"&lt;₹200",IF(E1119&lt;=500,"₹200-₹500","&gt;₹500"))</f>
        <v>&gt;₹500</v>
      </c>
      <c r="H1119" s="2">
        <f>IF(I1119&gt;=50%,1,0)</f>
        <v>1</v>
      </c>
      <c r="I1119" s="1">
        <v>0.62</v>
      </c>
      <c r="J1119" s="1">
        <f>(K1119)+(M1119/1000)</f>
        <v>3.6520000000000001</v>
      </c>
      <c r="K1119">
        <v>3.4</v>
      </c>
      <c r="L1119">
        <f>IF(Table2[[#This Row],[rating_count]]&lt;1000,1,0)</f>
        <v>1</v>
      </c>
      <c r="M1119" s="4">
        <v>252</v>
      </c>
      <c r="N1119" s="4">
        <f>PRODUCT(F1119,M1119)</f>
        <v>655200</v>
      </c>
      <c r="O1119" t="s">
        <v>10388</v>
      </c>
      <c r="P1119" t="s">
        <v>10389</v>
      </c>
      <c r="Q1119" t="s">
        <v>10390</v>
      </c>
      <c r="R1119" t="s">
        <v>10391</v>
      </c>
      <c r="S1119" t="s">
        <v>10392</v>
      </c>
      <c r="T1119" t="s">
        <v>10393</v>
      </c>
      <c r="U1119" t="s">
        <v>10394</v>
      </c>
      <c r="V1119" t="s">
        <v>10395</v>
      </c>
    </row>
    <row r="1120" spans="1:22">
      <c r="A1120" t="s">
        <v>10396</v>
      </c>
      <c r="B1120" t="s">
        <v>12829</v>
      </c>
      <c r="C1120" t="str">
        <f>PROPER(Table2[[#This Row],[product_name_old]])</f>
        <v>Amazon Basics Induction Cooktop 1600 Watt (Black)</v>
      </c>
      <c r="D1120" s="14" t="s">
        <v>8363</v>
      </c>
      <c r="E1120" s="2">
        <v>1999</v>
      </c>
      <c r="F1120" s="2">
        <v>3300</v>
      </c>
      <c r="G1120" s="2" t="str">
        <f>IF(E1120&lt;200,"&lt;₹200",IF(E1120&lt;=500,"₹200-₹500","&gt;₹500"))</f>
        <v>&gt;₹500</v>
      </c>
      <c r="H1120" s="2">
        <f>IF(I1120&gt;=50%,1,0)</f>
        <v>0</v>
      </c>
      <c r="I1120" s="1">
        <v>0.39</v>
      </c>
      <c r="J1120" s="1">
        <f>(K1120)+(M1120/1000)</f>
        <v>4.9800000000000004</v>
      </c>
      <c r="K1120">
        <v>4.2</v>
      </c>
      <c r="L1120">
        <f>IF(Table2[[#This Row],[rating_count]]&lt;1000,1,0)</f>
        <v>1</v>
      </c>
      <c r="M1120" s="4">
        <v>780</v>
      </c>
      <c r="N1120" s="4">
        <f>PRODUCT(F1120,M1120)</f>
        <v>2574000</v>
      </c>
      <c r="O1120" t="s">
        <v>10397</v>
      </c>
      <c r="P1120" t="s">
        <v>10398</v>
      </c>
      <c r="Q1120" t="s">
        <v>10399</v>
      </c>
      <c r="R1120" t="s">
        <v>10400</v>
      </c>
      <c r="S1120" t="s">
        <v>10401</v>
      </c>
      <c r="T1120" t="s">
        <v>10402</v>
      </c>
      <c r="U1120" t="s">
        <v>10403</v>
      </c>
      <c r="V1120" t="s">
        <v>10404</v>
      </c>
    </row>
    <row r="1121" spans="1:22">
      <c r="A1121" t="s">
        <v>10405</v>
      </c>
      <c r="B1121" t="s">
        <v>10406</v>
      </c>
      <c r="C1121" t="str">
        <f>PROPER(Table2[[#This Row],[product_name_old]])</f>
        <v>Sui Generis Electric Handheld Milk Wand Mixer Frother For Latte Coffee Hot Milk, Milk Frother, Electric Coffee Beater, Egg Beater, Latte Maker, Mini Hand Blender Cappuccino Maker (Multicolor)</v>
      </c>
      <c r="D1121" s="14" t="s">
        <v>8404</v>
      </c>
      <c r="E1121">
        <v>210</v>
      </c>
      <c r="F1121">
        <v>699</v>
      </c>
      <c r="G1121" s="2" t="str">
        <f>IF(E1121&lt;200,"&lt;₹200",IF(E1121&lt;=500,"₹200-₹500","&gt;₹500"))</f>
        <v>₹200-₹500</v>
      </c>
      <c r="H1121" s="2">
        <f>IF(I1121&gt;=50%,1,0)</f>
        <v>1</v>
      </c>
      <c r="I1121" s="1">
        <v>0.7</v>
      </c>
      <c r="J1121" s="1">
        <f>(K1121)+(M1121/1000)</f>
        <v>3.774</v>
      </c>
      <c r="K1121">
        <v>3.7</v>
      </c>
      <c r="L1121">
        <f>IF(Table2[[#This Row],[rating_count]]&lt;1000,1,0)</f>
        <v>1</v>
      </c>
      <c r="M1121" s="4">
        <v>74</v>
      </c>
      <c r="N1121" s="4">
        <f>PRODUCT(F1121,M1121)</f>
        <v>51726</v>
      </c>
      <c r="O1121" t="s">
        <v>10407</v>
      </c>
      <c r="P1121" t="s">
        <v>10408</v>
      </c>
      <c r="Q1121" t="s">
        <v>10409</v>
      </c>
      <c r="R1121" t="s">
        <v>10410</v>
      </c>
      <c r="S1121" t="s">
        <v>10411</v>
      </c>
      <c r="T1121" t="s">
        <v>10412</v>
      </c>
      <c r="U1121" t="s">
        <v>10413</v>
      </c>
      <c r="V1121" t="s">
        <v>10414</v>
      </c>
    </row>
    <row r="1122" spans="1:22">
      <c r="A1122" t="s">
        <v>10415</v>
      </c>
      <c r="B1122" t="s">
        <v>10416</v>
      </c>
      <c r="C1122" t="str">
        <f>PROPER(Table2[[#This Row],[product_name_old]])</f>
        <v>Philips Air Purifier Ac2887/20,Vitashield Intelligent Purification,Long Hepa Filter Life Upto 17000 Hours,Removes 99.9% Airborne Viruses &amp; Bacteria,99.97% Airborne Pollutants,Ideal For Master Bedroom</v>
      </c>
      <c r="D1122" s="14" t="s">
        <v>9799</v>
      </c>
      <c r="E1122" s="2">
        <v>14499</v>
      </c>
      <c r="F1122" s="2">
        <v>23559</v>
      </c>
      <c r="G1122" s="2" t="str">
        <f>IF(E1122&lt;200,"&lt;₹200",IF(E1122&lt;=500,"₹200-₹500","&gt;₹500"))</f>
        <v>&gt;₹500</v>
      </c>
      <c r="H1122" s="2">
        <f>IF(I1122&gt;=50%,1,0)</f>
        <v>0</v>
      </c>
      <c r="I1122" s="1">
        <v>0.38</v>
      </c>
      <c r="J1122" s="1">
        <f>(K1122)+(M1122/1000)</f>
        <v>6.3259999999999996</v>
      </c>
      <c r="K1122">
        <v>4.3</v>
      </c>
      <c r="L1122">
        <f>IF(Table2[[#This Row],[rating_count]]&lt;1000,1,0)</f>
        <v>0</v>
      </c>
      <c r="M1122" s="4">
        <v>2026</v>
      </c>
      <c r="N1122" s="4">
        <f>PRODUCT(F1122,M1122)</f>
        <v>47730534</v>
      </c>
      <c r="O1122" t="s">
        <v>10417</v>
      </c>
      <c r="P1122" t="s">
        <v>10418</v>
      </c>
      <c r="Q1122" t="s">
        <v>10419</v>
      </c>
      <c r="R1122" t="s">
        <v>10420</v>
      </c>
      <c r="S1122" t="s">
        <v>10421</v>
      </c>
      <c r="T1122" t="s">
        <v>10422</v>
      </c>
      <c r="U1122" t="s">
        <v>10423</v>
      </c>
      <c r="V1122" t="s">
        <v>10424</v>
      </c>
    </row>
    <row r="1123" spans="1:22">
      <c r="A1123" t="s">
        <v>10425</v>
      </c>
      <c r="B1123" t="s">
        <v>10426</v>
      </c>
      <c r="C1123" t="str">
        <f>PROPER(Table2[[#This Row],[product_name_old]])</f>
        <v>Esquire Laundry Basket Brown, 50 Ltr Capacity(Plastic)</v>
      </c>
      <c r="D1123" s="14" t="s">
        <v>8602</v>
      </c>
      <c r="E1123">
        <v>950</v>
      </c>
      <c r="F1123" s="2">
        <v>1599</v>
      </c>
      <c r="G1123" s="2" t="str">
        <f>IF(E1123&lt;200,"&lt;₹200",IF(E1123&lt;=500,"₹200-₹500","&gt;₹500"))</f>
        <v>&gt;₹500</v>
      </c>
      <c r="H1123" s="2">
        <f>IF(I1123&gt;=50%,1,0)</f>
        <v>0</v>
      </c>
      <c r="I1123" s="1">
        <v>0.41</v>
      </c>
      <c r="J1123" s="1">
        <f>(K1123)+(M1123/1000)</f>
        <v>10.210999999999999</v>
      </c>
      <c r="K1123">
        <v>4.3</v>
      </c>
      <c r="L1123">
        <f>IF(Table2[[#This Row],[rating_count]]&lt;1000,1,0)</f>
        <v>0</v>
      </c>
      <c r="M1123" s="4">
        <v>5911</v>
      </c>
      <c r="N1123" s="4">
        <f>PRODUCT(F1123,M1123)</f>
        <v>9451689</v>
      </c>
      <c r="O1123" t="s">
        <v>10427</v>
      </c>
      <c r="P1123" t="s">
        <v>10428</v>
      </c>
      <c r="Q1123" t="s">
        <v>10429</v>
      </c>
      <c r="R1123" t="s">
        <v>10430</v>
      </c>
      <c r="S1123" t="s">
        <v>10431</v>
      </c>
      <c r="T1123" t="s">
        <v>10432</v>
      </c>
      <c r="U1123" t="s">
        <v>10433</v>
      </c>
      <c r="V1123" t="s">
        <v>10434</v>
      </c>
    </row>
    <row r="1124" spans="1:22">
      <c r="A1124" t="s">
        <v>10435</v>
      </c>
      <c r="B1124" t="s">
        <v>10436</v>
      </c>
      <c r="C1124" t="str">
        <f>PROPER(Table2[[#This Row],[product_name_old]])</f>
        <v>Philips Air Fryer Hd9200/90, Uses Up To 90% Less Fat, 1400W, 4.1 Liter, With Rapid Air Technology (Black), Large</v>
      </c>
      <c r="D1124" s="14" t="s">
        <v>8591</v>
      </c>
      <c r="E1124" s="2">
        <v>7199</v>
      </c>
      <c r="F1124" s="2">
        <v>9995</v>
      </c>
      <c r="G1124" s="2" t="str">
        <f>IF(E1124&lt;200,"&lt;₹200",IF(E1124&lt;=500,"₹200-₹500","&gt;₹500"))</f>
        <v>&gt;₹500</v>
      </c>
      <c r="H1124" s="2">
        <f>IF(I1124&gt;=50%,1,0)</f>
        <v>0</v>
      </c>
      <c r="I1124" s="1">
        <v>0.28000000000000003</v>
      </c>
      <c r="J1124" s="1">
        <f>(K1124)+(M1124/1000)</f>
        <v>6.3640000000000008</v>
      </c>
      <c r="K1124">
        <v>4.4000000000000004</v>
      </c>
      <c r="L1124">
        <f>IF(Table2[[#This Row],[rating_count]]&lt;1000,1,0)</f>
        <v>0</v>
      </c>
      <c r="M1124" s="4">
        <v>1964</v>
      </c>
      <c r="N1124" s="4">
        <f>PRODUCT(F1124,M1124)</f>
        <v>19630180</v>
      </c>
      <c r="O1124" t="s">
        <v>10437</v>
      </c>
      <c r="P1124" t="s">
        <v>10438</v>
      </c>
      <c r="Q1124" t="s">
        <v>10439</v>
      </c>
      <c r="R1124" t="s">
        <v>10440</v>
      </c>
      <c r="S1124" t="s">
        <v>10441</v>
      </c>
      <c r="T1124" t="s">
        <v>10442</v>
      </c>
      <c r="U1124" t="s">
        <v>10443</v>
      </c>
      <c r="V1124" t="s">
        <v>10444</v>
      </c>
    </row>
    <row r="1125" spans="1:22">
      <c r="A1125" t="s">
        <v>10445</v>
      </c>
      <c r="B1125" t="s">
        <v>10446</v>
      </c>
      <c r="C1125" t="str">
        <f>PROPER(Table2[[#This Row],[product_name_old]])</f>
        <v>Havells Bero Quartz Heater Black 800W 2 Heat Settings 2 Year Product Warranty</v>
      </c>
      <c r="D1125" s="14" t="s">
        <v>8268</v>
      </c>
      <c r="E1125" s="2">
        <v>2439</v>
      </c>
      <c r="F1125" s="2">
        <v>2545</v>
      </c>
      <c r="G1125" s="2" t="str">
        <f>IF(E1125&lt;200,"&lt;₹200",IF(E1125&lt;=500,"₹200-₹500","&gt;₹500"))</f>
        <v>&gt;₹500</v>
      </c>
      <c r="H1125" s="2">
        <f>IF(I1125&gt;=50%,1,0)</f>
        <v>0</v>
      </c>
      <c r="I1125" s="1">
        <v>0.04</v>
      </c>
      <c r="J1125" s="1">
        <f>(K1125)+(M1125/1000)</f>
        <v>4.125</v>
      </c>
      <c r="K1125">
        <v>4.0999999999999996</v>
      </c>
      <c r="L1125">
        <f>IF(Table2[[#This Row],[rating_count]]&lt;1000,1,0)</f>
        <v>1</v>
      </c>
      <c r="M1125" s="4">
        <v>25</v>
      </c>
      <c r="N1125" s="4">
        <f>PRODUCT(F1125,M1125)</f>
        <v>63625</v>
      </c>
      <c r="O1125" t="s">
        <v>10447</v>
      </c>
      <c r="P1125" t="s">
        <v>10448</v>
      </c>
      <c r="Q1125" t="s">
        <v>10449</v>
      </c>
      <c r="R1125" t="s">
        <v>10450</v>
      </c>
      <c r="S1125" t="s">
        <v>10451</v>
      </c>
      <c r="T1125" t="s">
        <v>10452</v>
      </c>
      <c r="U1125" t="s">
        <v>10453</v>
      </c>
      <c r="V1125" t="s">
        <v>10454</v>
      </c>
    </row>
    <row r="1126" spans="1:22">
      <c r="A1126" t="s">
        <v>10455</v>
      </c>
      <c r="B1126" t="s">
        <v>10456</v>
      </c>
      <c r="C1126" t="str">
        <f>PROPER(Table2[[#This Row],[product_name_old]])</f>
        <v>Philips Easytouch Plus Standing Garment Steamer Gc523/60 - 1600 Watt, 5 Steam Settings, Up To 32 G/Min Steam, With Double Pole</v>
      </c>
      <c r="D1126" s="14" t="s">
        <v>8613</v>
      </c>
      <c r="E1126" s="2">
        <v>7799</v>
      </c>
      <c r="F1126" s="2">
        <v>8995</v>
      </c>
      <c r="G1126" s="2" t="str">
        <f>IF(E1126&lt;200,"&lt;₹200",IF(E1126&lt;=500,"₹200-₹500","&gt;₹500"))</f>
        <v>&gt;₹500</v>
      </c>
      <c r="H1126" s="2">
        <f>IF(I1126&gt;=50%,1,0)</f>
        <v>0</v>
      </c>
      <c r="I1126" s="1">
        <v>0.13</v>
      </c>
      <c r="J1126" s="1">
        <f>(K1126)+(M1126/1000)</f>
        <v>7.16</v>
      </c>
      <c r="K1126">
        <v>4</v>
      </c>
      <c r="L1126">
        <f>IF(Table2[[#This Row],[rating_count]]&lt;1000,1,0)</f>
        <v>0</v>
      </c>
      <c r="M1126" s="4">
        <v>3160</v>
      </c>
      <c r="N1126" s="4">
        <f>PRODUCT(F1126,M1126)</f>
        <v>28424200</v>
      </c>
      <c r="O1126" t="s">
        <v>10457</v>
      </c>
      <c r="P1126" t="s">
        <v>10458</v>
      </c>
      <c r="Q1126" t="s">
        <v>10459</v>
      </c>
      <c r="R1126" t="s">
        <v>10460</v>
      </c>
      <c r="S1126" t="s">
        <v>10461</v>
      </c>
      <c r="T1126" t="s">
        <v>10462</v>
      </c>
      <c r="U1126" t="s">
        <v>10463</v>
      </c>
      <c r="V1126" t="s">
        <v>10464</v>
      </c>
    </row>
    <row r="1127" spans="1:22">
      <c r="A1127" t="s">
        <v>10465</v>
      </c>
      <c r="B1127" t="s">
        <v>10466</v>
      </c>
      <c r="C1127" t="str">
        <f>PROPER(Table2[[#This Row],[product_name_old]])</f>
        <v>Brayden Chopro, Electric Vegetable Chopper For Kitchen With 500 Ml Capacity, 400 Watts Copper Motor And 4 Bi-Level Ss Blades (Black)</v>
      </c>
      <c r="D1127" s="14" t="s">
        <v>8908</v>
      </c>
      <c r="E1127" s="2">
        <v>1599</v>
      </c>
      <c r="F1127" s="2">
        <v>1999</v>
      </c>
      <c r="G1127" s="2" t="str">
        <f>IF(E1127&lt;200,"&lt;₹200",IF(E1127&lt;=500,"₹200-₹500","&gt;₹500"))</f>
        <v>&gt;₹500</v>
      </c>
      <c r="H1127" s="2">
        <f>IF(I1127&gt;=50%,1,0)</f>
        <v>0</v>
      </c>
      <c r="I1127" s="1">
        <v>0.2</v>
      </c>
      <c r="J1127" s="1">
        <f>(K1127)+(M1127/1000)</f>
        <v>5.9580000000000002</v>
      </c>
      <c r="K1127">
        <v>4.4000000000000004</v>
      </c>
      <c r="L1127">
        <f>IF(Table2[[#This Row],[rating_count]]&lt;1000,1,0)</f>
        <v>0</v>
      </c>
      <c r="M1127" s="4">
        <v>1558</v>
      </c>
      <c r="N1127" s="4">
        <f>PRODUCT(F1127,M1127)</f>
        <v>3114442</v>
      </c>
      <c r="O1127" t="s">
        <v>10467</v>
      </c>
      <c r="P1127" t="s">
        <v>10468</v>
      </c>
      <c r="Q1127" t="s">
        <v>10469</v>
      </c>
      <c r="R1127" t="s">
        <v>10470</v>
      </c>
      <c r="S1127" t="s">
        <v>10471</v>
      </c>
      <c r="T1127" t="s">
        <v>10472</v>
      </c>
      <c r="U1127" t="s">
        <v>10473</v>
      </c>
      <c r="V1127" t="s">
        <v>10474</v>
      </c>
    </row>
    <row r="1128" spans="1:22">
      <c r="A1128" t="s">
        <v>10475</v>
      </c>
      <c r="B1128" t="s">
        <v>10476</v>
      </c>
      <c r="C1128" t="str">
        <f>PROPER(Table2[[#This Row],[product_name_old]])</f>
        <v>Wonderchef Nutri-Blend Mixer, Grinder &amp; Blender | Powerful 400W 22000 Rpm Motor | Stainless Steel Blades | 3 Unbreakable Jars | 2 Years Warranty | Online Recipe Book By Chef Sanjeev Kapoor | Black</v>
      </c>
      <c r="D1128" s="14" t="s">
        <v>8426</v>
      </c>
      <c r="E1128" s="2">
        <v>2899</v>
      </c>
      <c r="F1128" s="2">
        <v>5500</v>
      </c>
      <c r="G1128" s="2" t="str">
        <f>IF(E1128&lt;200,"&lt;₹200",IF(E1128&lt;=500,"₹200-₹500","&gt;₹500"))</f>
        <v>&gt;₹500</v>
      </c>
      <c r="H1128" s="2">
        <f>IF(I1128&gt;=50%,1,0)</f>
        <v>0</v>
      </c>
      <c r="I1128" s="1">
        <v>0.47</v>
      </c>
      <c r="J1128" s="1">
        <f>(K1128)+(M1128/1000)</f>
        <v>12.757999999999999</v>
      </c>
      <c r="K1128">
        <v>3.8</v>
      </c>
      <c r="L1128">
        <f>IF(Table2[[#This Row],[rating_count]]&lt;1000,1,0)</f>
        <v>0</v>
      </c>
      <c r="M1128" s="4">
        <v>8958</v>
      </c>
      <c r="N1128" s="4">
        <f>PRODUCT(F1128,M1128)</f>
        <v>49269000</v>
      </c>
      <c r="O1128" t="s">
        <v>10477</v>
      </c>
      <c r="P1128" t="s">
        <v>10478</v>
      </c>
      <c r="Q1128" t="s">
        <v>10479</v>
      </c>
      <c r="R1128" t="s">
        <v>10480</v>
      </c>
      <c r="S1128" t="s">
        <v>10481</v>
      </c>
      <c r="T1128" t="s">
        <v>10482</v>
      </c>
      <c r="U1128" t="s">
        <v>10483</v>
      </c>
      <c r="V1128" t="s">
        <v>10484</v>
      </c>
    </row>
    <row r="1129" spans="1:22">
      <c r="A1129" t="s">
        <v>10485</v>
      </c>
      <c r="B1129" t="s">
        <v>10486</v>
      </c>
      <c r="C1129" t="str">
        <f>PROPER(Table2[[#This Row],[product_name_old]])</f>
        <v>Usha Janome Dream Stitch Automatic Zig-Zag Electric Sewing Machine With 14 Stitch Function (White And Blue) With Free Sewing Kit Worth Rs 500</v>
      </c>
      <c r="D1129" s="14" t="s">
        <v>9982</v>
      </c>
      <c r="E1129" s="2">
        <v>9799</v>
      </c>
      <c r="F1129" s="2">
        <v>12150</v>
      </c>
      <c r="G1129" s="2" t="str">
        <f>IF(E1129&lt;200,"&lt;₹200",IF(E1129&lt;=500,"₹200-₹500","&gt;₹500"))</f>
        <v>&gt;₹500</v>
      </c>
      <c r="H1129" s="2">
        <f>IF(I1129&gt;=50%,1,0)</f>
        <v>0</v>
      </c>
      <c r="I1129" s="1">
        <v>0.19</v>
      </c>
      <c r="J1129" s="1">
        <f>(K1129)+(M1129/1000)</f>
        <v>17.550999999999998</v>
      </c>
      <c r="K1129">
        <v>4.3</v>
      </c>
      <c r="L1129">
        <f>IF(Table2[[#This Row],[rating_count]]&lt;1000,1,0)</f>
        <v>0</v>
      </c>
      <c r="M1129" s="4">
        <v>13251</v>
      </c>
      <c r="N1129" s="4">
        <f>PRODUCT(F1129,M1129)</f>
        <v>160999650</v>
      </c>
      <c r="O1129" t="s">
        <v>12772</v>
      </c>
      <c r="P1129" t="s">
        <v>10487</v>
      </c>
      <c r="Q1129" t="s">
        <v>10488</v>
      </c>
      <c r="R1129" t="s">
        <v>10489</v>
      </c>
      <c r="S1129" t="s">
        <v>10490</v>
      </c>
      <c r="T1129" t="s">
        <v>10491</v>
      </c>
      <c r="U1129" t="s">
        <v>10492</v>
      </c>
      <c r="V1129" t="s">
        <v>10493</v>
      </c>
    </row>
    <row r="1130" spans="1:22">
      <c r="A1130" t="s">
        <v>10494</v>
      </c>
      <c r="B1130" t="s">
        <v>10495</v>
      </c>
      <c r="C1130" t="str">
        <f>PROPER(Table2[[#This Row],[product_name_old]])</f>
        <v>Black+Decker Handheld Portable Garment Steamer 1500 Watts With Anti Calc (Violet)</v>
      </c>
      <c r="D1130" s="14" t="s">
        <v>8613</v>
      </c>
      <c r="E1130" s="2">
        <v>3299</v>
      </c>
      <c r="F1130" s="2">
        <v>4995</v>
      </c>
      <c r="G1130" s="2" t="str">
        <f>IF(E1130&lt;200,"&lt;₹200",IF(E1130&lt;=500,"₹200-₹500","&gt;₹500"))</f>
        <v>&gt;₹500</v>
      </c>
      <c r="H1130" s="2">
        <f>IF(I1130&gt;=50%,1,0)</f>
        <v>0</v>
      </c>
      <c r="I1130" s="1">
        <v>0.34</v>
      </c>
      <c r="J1130" s="1">
        <f>(K1130)+(M1130/1000)</f>
        <v>5.1929999999999996</v>
      </c>
      <c r="K1130">
        <v>3.8</v>
      </c>
      <c r="L1130">
        <f>IF(Table2[[#This Row],[rating_count]]&lt;1000,1,0)</f>
        <v>0</v>
      </c>
      <c r="M1130" s="4">
        <v>1393</v>
      </c>
      <c r="N1130" s="4">
        <f>PRODUCT(F1130,M1130)</f>
        <v>6958035</v>
      </c>
      <c r="O1130" t="s">
        <v>10496</v>
      </c>
      <c r="P1130" t="s">
        <v>10497</v>
      </c>
      <c r="Q1130" t="s">
        <v>10498</v>
      </c>
      <c r="R1130" t="s">
        <v>10499</v>
      </c>
      <c r="S1130" t="s">
        <v>10500</v>
      </c>
      <c r="T1130" t="s">
        <v>10501</v>
      </c>
      <c r="U1130" t="s">
        <v>10502</v>
      </c>
      <c r="V1130" t="s">
        <v>10503</v>
      </c>
    </row>
    <row r="1131" spans="1:22">
      <c r="A1131" t="s">
        <v>10504</v>
      </c>
      <c r="B1131" t="s">
        <v>10505</v>
      </c>
      <c r="C1131" t="str">
        <f>PROPER(Table2[[#This Row],[product_name_old]])</f>
        <v>Personal Size Blender, Portable Blender, Battery Powered Usb Blender, With Four Blades, Mini Blender Travel Bottle For Juice, Shakes, And Smoothies (Pink)</v>
      </c>
      <c r="D1131" s="14" t="s">
        <v>8404</v>
      </c>
      <c r="E1131">
        <v>669</v>
      </c>
      <c r="F1131" s="2">
        <v>1499</v>
      </c>
      <c r="G1131" s="2" t="str">
        <f>IF(E1131&lt;200,"&lt;₹200",IF(E1131&lt;=500,"₹200-₹500","&gt;₹500"))</f>
        <v>&gt;₹500</v>
      </c>
      <c r="H1131" s="2">
        <f>IF(I1131&gt;=50%,1,0)</f>
        <v>1</v>
      </c>
      <c r="I1131" s="1">
        <v>0.55000000000000004</v>
      </c>
      <c r="J1131" s="1">
        <f>(K1131)+(M1131/1000)</f>
        <v>2.3129999999999997</v>
      </c>
      <c r="K1131">
        <v>2.2999999999999998</v>
      </c>
      <c r="L1131">
        <f>IF(Table2[[#This Row],[rating_count]]&lt;1000,1,0)</f>
        <v>1</v>
      </c>
      <c r="M1131" s="4">
        <v>13</v>
      </c>
      <c r="N1131" s="4">
        <f>PRODUCT(F1131,M1131)</f>
        <v>19487</v>
      </c>
      <c r="O1131" t="s">
        <v>10506</v>
      </c>
      <c r="P1131" t="s">
        <v>10507</v>
      </c>
      <c r="Q1131" t="s">
        <v>10508</v>
      </c>
      <c r="R1131" t="s">
        <v>10509</v>
      </c>
      <c r="S1131" t="s">
        <v>10510</v>
      </c>
      <c r="T1131" t="s">
        <v>10511</v>
      </c>
      <c r="U1131" t="s">
        <v>10512</v>
      </c>
      <c r="V1131" t="s">
        <v>10513</v>
      </c>
    </row>
    <row r="1132" spans="1:22">
      <c r="A1132" t="s">
        <v>10514</v>
      </c>
      <c r="B1132" t="s">
        <v>10515</v>
      </c>
      <c r="C1132" t="str">
        <f>PROPER(Table2[[#This Row],[product_name_old]])</f>
        <v>Sujata Powermatic Plus 900 Watts Juicer Mixer Grinder</v>
      </c>
      <c r="D1132" s="14" t="s">
        <v>8654</v>
      </c>
      <c r="E1132" s="2">
        <v>5890</v>
      </c>
      <c r="F1132" s="2">
        <v>7506</v>
      </c>
      <c r="G1132" s="2" t="str">
        <f>IF(E1132&lt;200,"&lt;₹200",IF(E1132&lt;=500,"₹200-₹500","&gt;₹500"))</f>
        <v>&gt;₹500</v>
      </c>
      <c r="H1132" s="2">
        <f>IF(I1132&gt;=50%,1,0)</f>
        <v>0</v>
      </c>
      <c r="I1132" s="1">
        <v>0.22</v>
      </c>
      <c r="J1132" s="1">
        <f>(K1132)+(M1132/1000)</f>
        <v>11.741</v>
      </c>
      <c r="K1132">
        <v>4.5</v>
      </c>
      <c r="L1132">
        <f>IF(Table2[[#This Row],[rating_count]]&lt;1000,1,0)</f>
        <v>0</v>
      </c>
      <c r="M1132" s="4">
        <v>7241</v>
      </c>
      <c r="N1132" s="4">
        <f>PRODUCT(F1132,M1132)</f>
        <v>54350946</v>
      </c>
      <c r="O1132" t="s">
        <v>10516</v>
      </c>
      <c r="P1132" t="s">
        <v>10517</v>
      </c>
      <c r="Q1132" t="s">
        <v>10518</v>
      </c>
      <c r="R1132" t="s">
        <v>10519</v>
      </c>
      <c r="S1132" t="s">
        <v>10520</v>
      </c>
      <c r="T1132" t="s">
        <v>10521</v>
      </c>
      <c r="U1132" t="s">
        <v>10522</v>
      </c>
      <c r="V1132" t="s">
        <v>10523</v>
      </c>
    </row>
    <row r="1133" spans="1:22">
      <c r="A1133" t="s">
        <v>10524</v>
      </c>
      <c r="B1133" t="s">
        <v>10525</v>
      </c>
      <c r="C1133" t="str">
        <f>PROPER(Table2[[#This Row],[product_name_old]])</f>
        <v>Sure From Aquaguard Delight Nxt Ro+Uv+Uf+Taste Adjuster(Mtds),6L Water Purifier,8 Stages Purification,Suitable For Borewell,Tanker,Municipal Water(Black) From Eureka Forbes</v>
      </c>
      <c r="D1133" s="14" t="s">
        <v>9810</v>
      </c>
      <c r="E1133" s="2">
        <v>9199</v>
      </c>
      <c r="F1133" s="2">
        <v>18000</v>
      </c>
      <c r="G1133" s="2" t="str">
        <f>IF(E1133&lt;200,"&lt;₹200",IF(E1133&lt;=500,"₹200-₹500","&gt;₹500"))</f>
        <v>&gt;₹500</v>
      </c>
      <c r="H1133" s="2">
        <f>IF(I1133&gt;=50%,1,0)</f>
        <v>0</v>
      </c>
      <c r="I1133" s="1">
        <v>0.49</v>
      </c>
      <c r="J1133" s="1">
        <f>(K1133)+(M1133/1000)</f>
        <v>20.02</v>
      </c>
      <c r="K1133">
        <v>4</v>
      </c>
      <c r="L1133">
        <f>IF(Table2[[#This Row],[rating_count]]&lt;1000,1,0)</f>
        <v>0</v>
      </c>
      <c r="M1133" s="4">
        <v>16020</v>
      </c>
      <c r="N1133" s="4">
        <f>PRODUCT(F1133,M1133)</f>
        <v>288360000</v>
      </c>
      <c r="O1133" t="s">
        <v>10526</v>
      </c>
      <c r="P1133" t="s">
        <v>10527</v>
      </c>
      <c r="Q1133" t="s">
        <v>10528</v>
      </c>
      <c r="R1133" t="s">
        <v>10529</v>
      </c>
      <c r="S1133" t="s">
        <v>10530</v>
      </c>
      <c r="T1133" t="s">
        <v>10531</v>
      </c>
      <c r="U1133" t="s">
        <v>10532</v>
      </c>
      <c r="V1133" t="s">
        <v>10533</v>
      </c>
    </row>
    <row r="1134" spans="1:22">
      <c r="A1134" t="s">
        <v>10534</v>
      </c>
      <c r="B1134" t="s">
        <v>10535</v>
      </c>
      <c r="C1134" t="str">
        <f>PROPER(Table2[[#This Row],[product_name_old]])</f>
        <v>Prettykrafts Laundry Basket For Clothes With Lid &amp; Handles, Toys Organiser, 75 Ltr Grey</v>
      </c>
      <c r="D1134" s="14" t="s">
        <v>8602</v>
      </c>
      <c r="E1134">
        <v>351</v>
      </c>
      <c r="F1134" s="2">
        <v>1099</v>
      </c>
      <c r="G1134" s="2" t="str">
        <f>IF(E1134&lt;200,"&lt;₹200",IF(E1134&lt;=500,"₹200-₹500","&gt;₹500"))</f>
        <v>₹200-₹500</v>
      </c>
      <c r="H1134" s="2">
        <f>IF(I1134&gt;=50%,1,0)</f>
        <v>1</v>
      </c>
      <c r="I1134" s="1">
        <v>0.68</v>
      </c>
      <c r="J1134" s="1">
        <f>(K1134)+(M1134/1000)</f>
        <v>5.17</v>
      </c>
      <c r="K1134">
        <v>3.7</v>
      </c>
      <c r="L1134">
        <f>IF(Table2[[#This Row],[rating_count]]&lt;1000,1,0)</f>
        <v>0</v>
      </c>
      <c r="M1134" s="4">
        <v>1470</v>
      </c>
      <c r="N1134" s="4">
        <f>PRODUCT(F1134,M1134)</f>
        <v>1615530</v>
      </c>
      <c r="O1134" t="s">
        <v>10536</v>
      </c>
      <c r="P1134" t="s">
        <v>10537</v>
      </c>
      <c r="Q1134" t="s">
        <v>10538</v>
      </c>
      <c r="R1134" t="s">
        <v>10539</v>
      </c>
      <c r="S1134" t="s">
        <v>10540</v>
      </c>
      <c r="T1134" t="s">
        <v>10541</v>
      </c>
      <c r="U1134" t="s">
        <v>10542</v>
      </c>
      <c r="V1134" t="s">
        <v>10543</v>
      </c>
    </row>
    <row r="1135" spans="1:22">
      <c r="A1135" t="s">
        <v>10544</v>
      </c>
      <c r="B1135" t="s">
        <v>10545</v>
      </c>
      <c r="C1135" t="str">
        <f>PROPER(Table2[[#This Row],[product_name_old]])</f>
        <v>Dr Trust Electronic Kitchen Digital Scale Weighing Machine (Blue)</v>
      </c>
      <c r="D1135" s="14" t="s">
        <v>10546</v>
      </c>
      <c r="E1135">
        <v>899</v>
      </c>
      <c r="F1135" s="2">
        <v>1900</v>
      </c>
      <c r="G1135" s="2" t="str">
        <f>IF(E1135&lt;200,"&lt;₹200",IF(E1135&lt;=500,"₹200-₹500","&gt;₹500"))</f>
        <v>&gt;₹500</v>
      </c>
      <c r="H1135" s="2">
        <f>IF(I1135&gt;=50%,1,0)</f>
        <v>1</v>
      </c>
      <c r="I1135" s="1">
        <v>0.53</v>
      </c>
      <c r="J1135" s="1">
        <f>(K1135)+(M1135/1000)</f>
        <v>7.6630000000000003</v>
      </c>
      <c r="K1135">
        <v>4</v>
      </c>
      <c r="L1135">
        <f>IF(Table2[[#This Row],[rating_count]]&lt;1000,1,0)</f>
        <v>0</v>
      </c>
      <c r="M1135" s="4">
        <v>3663</v>
      </c>
      <c r="N1135" s="4">
        <f>PRODUCT(F1135,M1135)</f>
        <v>6959700</v>
      </c>
      <c r="O1135" t="s">
        <v>10547</v>
      </c>
      <c r="P1135" t="s">
        <v>10548</v>
      </c>
      <c r="Q1135" t="s">
        <v>10549</v>
      </c>
      <c r="R1135" t="s">
        <v>10550</v>
      </c>
      <c r="S1135" t="s">
        <v>10551</v>
      </c>
      <c r="T1135" t="s">
        <v>10552</v>
      </c>
      <c r="U1135" t="s">
        <v>10553</v>
      </c>
      <c r="V1135" t="s">
        <v>10554</v>
      </c>
    </row>
    <row r="1136" spans="1:22">
      <c r="A1136" t="s">
        <v>10555</v>
      </c>
      <c r="B1136" t="s">
        <v>10556</v>
      </c>
      <c r="C1136" t="str">
        <f>PROPER(Table2[[#This Row],[product_name_old]])</f>
        <v>Tesora - Inspired By You Large Premium Electric Kettle 1.8L, Stainless Steel Inner Body - Auto Power Cut, Boil Dry Protection &amp; Cool Touch Double Wall, Portable | 1500 Watts |1 Year Warranty | (White)</v>
      </c>
      <c r="D1136" s="14" t="s">
        <v>8478</v>
      </c>
      <c r="E1136" s="2">
        <v>1349</v>
      </c>
      <c r="F1136" s="2">
        <v>1850</v>
      </c>
      <c r="G1136" s="2" t="str">
        <f>IF(E1136&lt;200,"&lt;₹200",IF(E1136&lt;=500,"₹200-₹500","&gt;₹500"))</f>
        <v>&gt;₹500</v>
      </c>
      <c r="H1136" s="2">
        <f>IF(I1136&gt;=50%,1,0)</f>
        <v>0</v>
      </c>
      <c r="I1136" s="1">
        <v>0.27</v>
      </c>
      <c r="J1136" s="1">
        <f>(K1136)+(M1136/1000)</f>
        <v>5.0380000000000003</v>
      </c>
      <c r="K1136">
        <v>4.4000000000000004</v>
      </c>
      <c r="L1136">
        <f>IF(Table2[[#This Row],[rating_count]]&lt;1000,1,0)</f>
        <v>1</v>
      </c>
      <c r="M1136" s="4">
        <v>638</v>
      </c>
      <c r="N1136" s="4">
        <f>PRODUCT(F1136,M1136)</f>
        <v>1180300</v>
      </c>
      <c r="O1136" t="s">
        <v>10557</v>
      </c>
      <c r="P1136" t="s">
        <v>10558</v>
      </c>
      <c r="Q1136" t="s">
        <v>10559</v>
      </c>
      <c r="R1136" t="s">
        <v>10560</v>
      </c>
      <c r="S1136" t="s">
        <v>10561</v>
      </c>
      <c r="T1136" t="s">
        <v>10562</v>
      </c>
      <c r="U1136" t="s">
        <v>10563</v>
      </c>
      <c r="V1136" t="s">
        <v>10564</v>
      </c>
    </row>
    <row r="1137" spans="1:22">
      <c r="A1137" t="s">
        <v>10565</v>
      </c>
      <c r="B1137" t="s">
        <v>10566</v>
      </c>
      <c r="C1137" t="str">
        <f>PROPER(Table2[[#This Row],[product_name_old]])</f>
        <v>Agaro Ace 1600 Watts, 21.5 Kpa Suction Power, 21 Litres Wet &amp; Dry Stainless Steel Vacuum Cleaner With Blower Function And Washable Dust Bag</v>
      </c>
      <c r="D1137" s="14" t="s">
        <v>9660</v>
      </c>
      <c r="E1137" s="2">
        <v>6236</v>
      </c>
      <c r="F1137" s="2">
        <v>9999</v>
      </c>
      <c r="G1137" s="2" t="str">
        <f>IF(E1137&lt;200,"&lt;₹200",IF(E1137&lt;=500,"₹200-₹500","&gt;₹500"))</f>
        <v>&gt;₹500</v>
      </c>
      <c r="H1137" s="2">
        <f>IF(I1137&gt;=50%,1,0)</f>
        <v>0</v>
      </c>
      <c r="I1137" s="1">
        <v>0.38</v>
      </c>
      <c r="J1137" s="1">
        <f>(K1137)+(M1137/1000)</f>
        <v>7.6519999999999992</v>
      </c>
      <c r="K1137">
        <v>4.0999999999999996</v>
      </c>
      <c r="L1137">
        <f>IF(Table2[[#This Row],[rating_count]]&lt;1000,1,0)</f>
        <v>0</v>
      </c>
      <c r="M1137" s="4">
        <v>3552</v>
      </c>
      <c r="N1137" s="4">
        <f>PRODUCT(F1137,M1137)</f>
        <v>35516448</v>
      </c>
      <c r="O1137" t="s">
        <v>10567</v>
      </c>
      <c r="P1137" t="s">
        <v>10568</v>
      </c>
      <c r="Q1137" t="s">
        <v>10569</v>
      </c>
      <c r="R1137" t="s">
        <v>10570</v>
      </c>
      <c r="S1137" t="s">
        <v>10571</v>
      </c>
      <c r="T1137" t="s">
        <v>10572</v>
      </c>
      <c r="U1137" t="s">
        <v>10573</v>
      </c>
      <c r="V1137" t="s">
        <v>10574</v>
      </c>
    </row>
    <row r="1138" spans="1:22">
      <c r="A1138" t="s">
        <v>10575</v>
      </c>
      <c r="B1138" t="s">
        <v>10576</v>
      </c>
      <c r="C1138" t="str">
        <f>PROPER(Table2[[#This Row],[product_name_old]])</f>
        <v>Inalsa Hand Blender 1000 Watt With Chopper, Whisker, 600 Ml Multipurpose Jar|Variable Speed And Turbo Speed Function |100% Copper Motor |Low Noise |Anti-Splash Technology|2 Year Warranty</v>
      </c>
      <c r="D1138" s="14" t="s">
        <v>8404</v>
      </c>
      <c r="E1138" s="2">
        <v>2742</v>
      </c>
      <c r="F1138" s="2">
        <v>3995</v>
      </c>
      <c r="G1138" s="2" t="str">
        <f>IF(E1138&lt;200,"&lt;₹200",IF(E1138&lt;=500,"₹200-₹500","&gt;₹500"))</f>
        <v>&gt;₹500</v>
      </c>
      <c r="H1138" s="2">
        <f>IF(I1138&gt;=50%,1,0)</f>
        <v>0</v>
      </c>
      <c r="I1138" s="1">
        <v>0.31</v>
      </c>
      <c r="J1138" s="1">
        <f>(K1138)+(M1138/1000)</f>
        <v>15.548</v>
      </c>
      <c r="K1138">
        <v>4.4000000000000004</v>
      </c>
      <c r="L1138">
        <f>IF(Table2[[#This Row],[rating_count]]&lt;1000,1,0)</f>
        <v>0</v>
      </c>
      <c r="M1138" s="4">
        <v>11148</v>
      </c>
      <c r="N1138" s="4">
        <f>PRODUCT(F1138,M1138)</f>
        <v>44536260</v>
      </c>
      <c r="O1138" t="s">
        <v>10577</v>
      </c>
      <c r="P1138" t="s">
        <v>10578</v>
      </c>
      <c r="Q1138" t="s">
        <v>10579</v>
      </c>
      <c r="R1138" t="s">
        <v>10580</v>
      </c>
      <c r="S1138" t="s">
        <v>10581</v>
      </c>
      <c r="T1138" t="s">
        <v>10582</v>
      </c>
      <c r="U1138" t="s">
        <v>10583</v>
      </c>
      <c r="V1138" t="s">
        <v>10584</v>
      </c>
    </row>
    <row r="1139" spans="1:22">
      <c r="A1139" t="s">
        <v>10585</v>
      </c>
      <c r="B1139" t="s">
        <v>10586</v>
      </c>
      <c r="C1139" t="str">
        <f>PROPER(Table2[[#This Row],[product_name_old]])</f>
        <v>Akiara - Makes Life Easy Electric Handy Sewing/Stitch Handheld Cordless Portable White Sewing Machine For Home Tailoring, Hand Machine | Mini Silai | White Hand Machine With Adapter</v>
      </c>
      <c r="D1139" s="14" t="s">
        <v>9982</v>
      </c>
      <c r="E1139">
        <v>721</v>
      </c>
      <c r="F1139" s="2">
        <v>1499</v>
      </c>
      <c r="G1139" s="2" t="str">
        <f>IF(E1139&lt;200,"&lt;₹200",IF(E1139&lt;=500,"₹200-₹500","&gt;₹500"))</f>
        <v>&gt;₹500</v>
      </c>
      <c r="H1139" s="2">
        <f>IF(I1139&gt;=50%,1,0)</f>
        <v>1</v>
      </c>
      <c r="I1139" s="1">
        <v>0.52</v>
      </c>
      <c r="J1139" s="1">
        <f>(K1139)+(M1139/1000)</f>
        <v>5.5489999999999995</v>
      </c>
      <c r="K1139">
        <v>3.1</v>
      </c>
      <c r="L1139">
        <f>IF(Table2[[#This Row],[rating_count]]&lt;1000,1,0)</f>
        <v>0</v>
      </c>
      <c r="M1139" s="4">
        <v>2449</v>
      </c>
      <c r="N1139" s="4">
        <f>PRODUCT(F1139,M1139)</f>
        <v>3671051</v>
      </c>
      <c r="O1139" t="s">
        <v>10587</v>
      </c>
      <c r="P1139" t="s">
        <v>10588</v>
      </c>
      <c r="Q1139" t="s">
        <v>10589</v>
      </c>
      <c r="R1139" t="s">
        <v>10590</v>
      </c>
      <c r="S1139" t="s">
        <v>10591</v>
      </c>
      <c r="T1139" t="s">
        <v>10592</v>
      </c>
      <c r="U1139" t="s">
        <v>10593</v>
      </c>
      <c r="V1139" t="s">
        <v>10594</v>
      </c>
    </row>
    <row r="1140" spans="1:22">
      <c r="A1140" t="s">
        <v>10595</v>
      </c>
      <c r="B1140" t="s">
        <v>10596</v>
      </c>
      <c r="C1140" t="str">
        <f>PROPER(Table2[[#This Row],[product_name_old]])</f>
        <v>Philips Easyspeed Plus Steam Iron Gc2145/20-2200W, Quick Heat Up With Up To 30 G/Min Steam, 110 G Steam Boost, Scratch Resistant Ceramic Soleplate, Vertical Steam &amp; Drip-Stop</v>
      </c>
      <c r="D1140" s="14" t="s">
        <v>8613</v>
      </c>
      <c r="E1140" s="2">
        <v>2903</v>
      </c>
      <c r="F1140" s="2">
        <v>3295</v>
      </c>
      <c r="G1140" s="2" t="str">
        <f>IF(E1140&lt;200,"&lt;₹200",IF(E1140&lt;=500,"₹200-₹500","&gt;₹500"))</f>
        <v>&gt;₹500</v>
      </c>
      <c r="H1140" s="2">
        <f>IF(I1140&gt;=50%,1,0)</f>
        <v>0</v>
      </c>
      <c r="I1140" s="1">
        <v>0.12</v>
      </c>
      <c r="J1140" s="1">
        <f>(K1140)+(M1140/1000)</f>
        <v>6.5990000000000002</v>
      </c>
      <c r="K1140">
        <v>4.3</v>
      </c>
      <c r="L1140">
        <f>IF(Table2[[#This Row],[rating_count]]&lt;1000,1,0)</f>
        <v>0</v>
      </c>
      <c r="M1140" s="4">
        <v>2299</v>
      </c>
      <c r="N1140" s="4">
        <f>PRODUCT(F1140,M1140)</f>
        <v>7575205</v>
      </c>
      <c r="O1140" t="s">
        <v>10597</v>
      </c>
      <c r="P1140" t="s">
        <v>10598</v>
      </c>
      <c r="Q1140" t="s">
        <v>10599</v>
      </c>
      <c r="R1140" t="s">
        <v>10600</v>
      </c>
      <c r="S1140" t="s">
        <v>10601</v>
      </c>
      <c r="T1140" t="s">
        <v>10602</v>
      </c>
      <c r="U1140" t="s">
        <v>10603</v>
      </c>
      <c r="V1140" t="s">
        <v>10604</v>
      </c>
    </row>
    <row r="1141" spans="1:22">
      <c r="A1141" t="s">
        <v>10605</v>
      </c>
      <c r="B1141" t="s">
        <v>10606</v>
      </c>
      <c r="C1141" t="str">
        <f>PROPER(Table2[[#This Row],[product_name_old]])</f>
        <v>Inalsa Electric Chopper Bullet- 400 Watts With 100% Pure Copper Motor| Chop, Mince, Puree, Dice | Twin Blade Technology| 900 Ml Capacity| One Touch Operation, 1.30Mtr Long Power Cord (Black/Silver)</v>
      </c>
      <c r="D1141" s="14" t="s">
        <v>8908</v>
      </c>
      <c r="E1141" s="2">
        <v>1656</v>
      </c>
      <c r="F1141" s="2">
        <v>2695</v>
      </c>
      <c r="G1141" s="2" t="str">
        <f>IF(E1141&lt;200,"&lt;₹200",IF(E1141&lt;=500,"₹200-₹500","&gt;₹500"))</f>
        <v>&gt;₹500</v>
      </c>
      <c r="H1141" s="2">
        <f>IF(I1141&gt;=50%,1,0)</f>
        <v>0</v>
      </c>
      <c r="I1141" s="1">
        <v>0.39</v>
      </c>
      <c r="J1141" s="1">
        <f>(K1141)+(M1141/1000)</f>
        <v>10.427</v>
      </c>
      <c r="K1141">
        <v>4.4000000000000004</v>
      </c>
      <c r="L1141">
        <f>IF(Table2[[#This Row],[rating_count]]&lt;1000,1,0)</f>
        <v>0</v>
      </c>
      <c r="M1141" s="4">
        <v>6027</v>
      </c>
      <c r="N1141" s="4">
        <f>PRODUCT(F1141,M1141)</f>
        <v>16242765</v>
      </c>
      <c r="O1141" t="s">
        <v>10607</v>
      </c>
      <c r="P1141" t="s">
        <v>10608</v>
      </c>
      <c r="Q1141" t="s">
        <v>10609</v>
      </c>
      <c r="R1141" t="s">
        <v>10610</v>
      </c>
      <c r="S1141" t="s">
        <v>10611</v>
      </c>
      <c r="T1141" t="s">
        <v>10612</v>
      </c>
      <c r="U1141" t="s">
        <v>10613</v>
      </c>
      <c r="V1141" t="s">
        <v>10614</v>
      </c>
    </row>
    <row r="1142" spans="1:22">
      <c r="A1142" t="s">
        <v>10615</v>
      </c>
      <c r="B1142" t="s">
        <v>10616</v>
      </c>
      <c r="C1142" t="str">
        <f>PROPER(Table2[[#This Row],[product_name_old]])</f>
        <v>Borosil Electric Egg Boiler, 8 Egg Capacity, For Hard, Soft, Medium Boiled Eggs, Steamed Vegetables, Transparent Lid, Stainless Steel Exterior (500 Watts)</v>
      </c>
      <c r="D1142" s="14" t="s">
        <v>8746</v>
      </c>
      <c r="E1142" s="2">
        <v>1399</v>
      </c>
      <c r="F1142" s="2">
        <v>2290</v>
      </c>
      <c r="G1142" s="2" t="str">
        <f>IF(E1142&lt;200,"&lt;₹200",IF(E1142&lt;=500,"₹200-₹500","&gt;₹500"))</f>
        <v>&gt;₹500</v>
      </c>
      <c r="H1142" s="2">
        <f>IF(I1142&gt;=50%,1,0)</f>
        <v>0</v>
      </c>
      <c r="I1142" s="1">
        <v>0.39</v>
      </c>
      <c r="J1142" s="1">
        <f>(K1142)+(M1142/1000)</f>
        <v>4.8610000000000007</v>
      </c>
      <c r="K1142">
        <v>4.4000000000000004</v>
      </c>
      <c r="L1142">
        <f>IF(Table2[[#This Row],[rating_count]]&lt;1000,1,0)</f>
        <v>1</v>
      </c>
      <c r="M1142" s="4">
        <v>461</v>
      </c>
      <c r="N1142" s="4">
        <f>PRODUCT(F1142,M1142)</f>
        <v>1055690</v>
      </c>
      <c r="O1142" t="s">
        <v>10617</v>
      </c>
      <c r="P1142" t="s">
        <v>10618</v>
      </c>
      <c r="Q1142" t="s">
        <v>10619</v>
      </c>
      <c r="R1142" t="s">
        <v>10620</v>
      </c>
      <c r="S1142" t="s">
        <v>10621</v>
      </c>
      <c r="T1142" t="s">
        <v>10622</v>
      </c>
      <c r="U1142" t="s">
        <v>10623</v>
      </c>
      <c r="V1142" t="s">
        <v>10624</v>
      </c>
    </row>
    <row r="1143" spans="1:22">
      <c r="A1143" t="s">
        <v>10625</v>
      </c>
      <c r="B1143" t="s">
        <v>10626</v>
      </c>
      <c r="C1143" t="str">
        <f>PROPER(Table2[[#This Row],[product_name_old]])</f>
        <v>Wipro Vesta Grill 1000 Watt Sandwich Maker |Dual Function-Sw Maker&amp;Griller|Non Stick Coat -Bpa&amp;Ptfe Free |Auto Temp Cut-Off| Height Control -180·∂Ø&amp;105·∂Ø |2 Year Warranty|Ss Finish|Standard Size</v>
      </c>
      <c r="D1143" s="14" t="s">
        <v>8777</v>
      </c>
      <c r="E1143" s="2">
        <v>2079</v>
      </c>
      <c r="F1143" s="2">
        <v>3099</v>
      </c>
      <c r="G1143" s="2" t="str">
        <f>IF(E1143&lt;200,"&lt;₹200",IF(E1143&lt;=500,"₹200-₹500","&gt;₹500"))</f>
        <v>&gt;₹500</v>
      </c>
      <c r="H1143" s="2">
        <f>IF(I1143&gt;=50%,1,0)</f>
        <v>0</v>
      </c>
      <c r="I1143" s="1">
        <v>0.33</v>
      </c>
      <c r="J1143" s="1">
        <f>(K1143)+(M1143/1000)</f>
        <v>4.3819999999999997</v>
      </c>
      <c r="K1143">
        <v>4.0999999999999996</v>
      </c>
      <c r="L1143">
        <f>IF(Table2[[#This Row],[rating_count]]&lt;1000,1,0)</f>
        <v>1</v>
      </c>
      <c r="M1143" s="4">
        <v>282</v>
      </c>
      <c r="N1143" s="4">
        <f>PRODUCT(F1143,M1143)</f>
        <v>873918</v>
      </c>
      <c r="O1143" t="s">
        <v>10627</v>
      </c>
      <c r="P1143" t="s">
        <v>10628</v>
      </c>
      <c r="Q1143" t="s">
        <v>10629</v>
      </c>
      <c r="R1143" t="s">
        <v>10630</v>
      </c>
      <c r="S1143" t="s">
        <v>10631</v>
      </c>
      <c r="T1143" t="s">
        <v>10632</v>
      </c>
      <c r="U1143" t="s">
        <v>10633</v>
      </c>
      <c r="V1143" t="s">
        <v>10634</v>
      </c>
    </row>
    <row r="1144" spans="1:22">
      <c r="A1144" t="s">
        <v>10635</v>
      </c>
      <c r="B1144" t="s">
        <v>10636</v>
      </c>
      <c r="C1144" t="str">
        <f>PROPER(Table2[[#This Row],[product_name_old]])</f>
        <v>Rico Irpro 1500 Watt Japanese Technology Electric Water Heater Immersion Rod Shockproof Protection &amp; Stainless Steel Heating Element For Instant Heating| Isi Certified 1 Year Replacement Warranty</v>
      </c>
      <c r="D1144" s="14" t="s">
        <v>8560</v>
      </c>
      <c r="E1144">
        <v>999</v>
      </c>
      <c r="F1144" s="2">
        <v>1075</v>
      </c>
      <c r="G1144" s="2" t="str">
        <f>IF(E1144&lt;200,"&lt;₹200",IF(E1144&lt;=500,"₹200-₹500","&gt;₹500"))</f>
        <v>&gt;₹500</v>
      </c>
      <c r="H1144" s="2">
        <f>IF(I1144&gt;=50%,1,0)</f>
        <v>0</v>
      </c>
      <c r="I1144" s="1">
        <v>7.0000000000000007E-2</v>
      </c>
      <c r="J1144" s="1">
        <f>(K1144)+(M1144/1000)</f>
        <v>13.375</v>
      </c>
      <c r="K1144">
        <v>4.0999999999999996</v>
      </c>
      <c r="L1144">
        <f>IF(Table2[[#This Row],[rating_count]]&lt;1000,1,0)</f>
        <v>0</v>
      </c>
      <c r="M1144" s="4">
        <v>9275</v>
      </c>
      <c r="N1144" s="4">
        <f>PRODUCT(F1144,M1144)</f>
        <v>9970625</v>
      </c>
      <c r="O1144" t="s">
        <v>10637</v>
      </c>
      <c r="P1144" t="s">
        <v>10638</v>
      </c>
      <c r="Q1144" t="s">
        <v>10639</v>
      </c>
      <c r="R1144" t="s">
        <v>10640</v>
      </c>
      <c r="S1144" t="s">
        <v>10641</v>
      </c>
      <c r="T1144" t="s">
        <v>10642</v>
      </c>
      <c r="U1144" t="s">
        <v>10643</v>
      </c>
      <c r="V1144" t="s">
        <v>10644</v>
      </c>
    </row>
    <row r="1145" spans="1:22">
      <c r="A1145" t="s">
        <v>10645</v>
      </c>
      <c r="B1145" t="s">
        <v>10646</v>
      </c>
      <c r="C1145" t="str">
        <f>PROPER(Table2[[#This Row],[product_name_old]])</f>
        <v>Eureka Forbes Active Clean 700 Watts Powerful Suction &amp; Blower Vacuum Cleaner With Washable Hepa Filter &amp; 6 Accessories,1 Year Warranty,Compact,Light Weight &amp; Easy To Use (Red &amp; Black)</v>
      </c>
      <c r="D1145" s="14" t="s">
        <v>8685</v>
      </c>
      <c r="E1145" s="2">
        <v>3179</v>
      </c>
      <c r="F1145" s="2">
        <v>6999</v>
      </c>
      <c r="G1145" s="2" t="str">
        <f>IF(E1145&lt;200,"&lt;₹200",IF(E1145&lt;=500,"₹200-₹500","&gt;₹500"))</f>
        <v>&gt;₹500</v>
      </c>
      <c r="H1145" s="2">
        <f>IF(I1145&gt;=50%,1,0)</f>
        <v>1</v>
      </c>
      <c r="I1145" s="1">
        <v>0.55000000000000004</v>
      </c>
      <c r="J1145" s="1">
        <f>(K1145)+(M1145/1000)</f>
        <v>4.7430000000000003</v>
      </c>
      <c r="K1145">
        <v>4</v>
      </c>
      <c r="L1145">
        <f>IF(Table2[[#This Row],[rating_count]]&lt;1000,1,0)</f>
        <v>1</v>
      </c>
      <c r="M1145" s="4">
        <v>743</v>
      </c>
      <c r="N1145" s="4">
        <f>PRODUCT(F1145,M1145)</f>
        <v>5200257</v>
      </c>
      <c r="O1145" t="s">
        <v>10647</v>
      </c>
      <c r="P1145" t="s">
        <v>10648</v>
      </c>
      <c r="Q1145" t="s">
        <v>10649</v>
      </c>
      <c r="R1145" t="s">
        <v>10650</v>
      </c>
      <c r="S1145" t="s">
        <v>10651</v>
      </c>
      <c r="T1145" t="s">
        <v>10652</v>
      </c>
      <c r="U1145" t="s">
        <v>10653</v>
      </c>
      <c r="V1145" t="s">
        <v>10654</v>
      </c>
    </row>
    <row r="1146" spans="1:22">
      <c r="A1146" t="s">
        <v>10655</v>
      </c>
      <c r="B1146" t="s">
        <v>10656</v>
      </c>
      <c r="C1146" t="str">
        <f>PROPER(Table2[[#This Row],[product_name_old]])</f>
        <v>Csi International¬Æ Instant Water Geyser, Water Heater, Portable Water Heater, Geyser Made Of First Class Abs Plastic 3Kw (White)</v>
      </c>
      <c r="D1146" s="14" t="s">
        <v>8437</v>
      </c>
      <c r="E1146" s="2">
        <v>1049</v>
      </c>
      <c r="F1146" s="2">
        <v>2499</v>
      </c>
      <c r="G1146" s="2" t="str">
        <f>IF(E1146&lt;200,"&lt;₹200",IF(E1146&lt;=500,"₹200-₹500","&gt;₹500"))</f>
        <v>&gt;₹500</v>
      </c>
      <c r="H1146" s="2">
        <f>IF(I1146&gt;=50%,1,0)</f>
        <v>1</v>
      </c>
      <c r="I1146" s="1">
        <v>0.57999999999999996</v>
      </c>
      <c r="J1146" s="1">
        <f>(K1146)+(M1146/1000)</f>
        <v>3.9279999999999999</v>
      </c>
      <c r="K1146">
        <v>3.6</v>
      </c>
      <c r="L1146">
        <f>IF(Table2[[#This Row],[rating_count]]&lt;1000,1,0)</f>
        <v>1</v>
      </c>
      <c r="M1146" s="4">
        <v>328</v>
      </c>
      <c r="N1146" s="4">
        <f>PRODUCT(F1146,M1146)</f>
        <v>819672</v>
      </c>
      <c r="O1146" t="s">
        <v>10657</v>
      </c>
      <c r="P1146" t="s">
        <v>10658</v>
      </c>
      <c r="Q1146" t="s">
        <v>10659</v>
      </c>
      <c r="R1146" t="s">
        <v>10660</v>
      </c>
      <c r="S1146" t="s">
        <v>10661</v>
      </c>
      <c r="T1146" t="s">
        <v>10662</v>
      </c>
      <c r="U1146" t="s">
        <v>10663</v>
      </c>
      <c r="V1146" t="s">
        <v>10664</v>
      </c>
    </row>
    <row r="1147" spans="1:22">
      <c r="A1147" t="s">
        <v>10665</v>
      </c>
      <c r="B1147" t="s">
        <v>10666</v>
      </c>
      <c r="C1147" t="str">
        <f>PROPER(Table2[[#This Row],[product_name_old]])</f>
        <v>Hindware Atlantic Xceed 5L 3Kw Instant Water Heater With Copper Heating Element And High Grade Stainless Steel Tank</v>
      </c>
      <c r="D1147" s="14" t="s">
        <v>8437</v>
      </c>
      <c r="E1147" s="2">
        <v>3599</v>
      </c>
      <c r="F1147" s="2">
        <v>7290</v>
      </c>
      <c r="G1147" s="2" t="str">
        <f>IF(E1147&lt;200,"&lt;₹200",IF(E1147&lt;=500,"₹200-₹500","&gt;₹500"))</f>
        <v>&gt;₹500</v>
      </c>
      <c r="H1147" s="2">
        <f>IF(I1147&gt;=50%,1,0)</f>
        <v>1</v>
      </c>
      <c r="I1147" s="1">
        <v>0.51</v>
      </c>
      <c r="J1147" s="1">
        <f>(K1147)+(M1147/1000)</f>
        <v>4.8419999999999996</v>
      </c>
      <c r="K1147">
        <v>3.9</v>
      </c>
      <c r="L1147">
        <f>IF(Table2[[#This Row],[rating_count]]&lt;1000,1,0)</f>
        <v>1</v>
      </c>
      <c r="M1147" s="4">
        <v>942</v>
      </c>
      <c r="N1147" s="4">
        <f>PRODUCT(F1147,M1147)</f>
        <v>6867180</v>
      </c>
      <c r="O1147" t="s">
        <v>10667</v>
      </c>
      <c r="P1147" t="s">
        <v>10668</v>
      </c>
      <c r="Q1147" t="s">
        <v>10669</v>
      </c>
      <c r="R1147" t="s">
        <v>10670</v>
      </c>
      <c r="S1147" t="s">
        <v>10671</v>
      </c>
      <c r="T1147" t="s">
        <v>10672</v>
      </c>
      <c r="U1147" t="s">
        <v>10673</v>
      </c>
      <c r="V1147" t="s">
        <v>10674</v>
      </c>
    </row>
    <row r="1148" spans="1:22">
      <c r="A1148" t="s">
        <v>10675</v>
      </c>
      <c r="B1148" t="s">
        <v>10676</v>
      </c>
      <c r="C1148" t="str">
        <f>PROPER(Table2[[#This Row],[product_name_old]])</f>
        <v>Morphy Richards New Europa 800-Watt Espresso And Cappuccino 4-Cup Coffee Maker (Black)</v>
      </c>
      <c r="D1148" s="14" t="s">
        <v>10677</v>
      </c>
      <c r="E1148" s="2">
        <v>4799</v>
      </c>
      <c r="F1148" s="2">
        <v>5795</v>
      </c>
      <c r="G1148" s="2" t="str">
        <f>IF(E1148&lt;200,"&lt;₹200",IF(E1148&lt;=500,"₹200-₹500","&gt;₹500"))</f>
        <v>&gt;₹500</v>
      </c>
      <c r="H1148" s="2">
        <f>IF(I1148&gt;=50%,1,0)</f>
        <v>0</v>
      </c>
      <c r="I1148" s="1">
        <v>0.17</v>
      </c>
      <c r="J1148" s="1">
        <f>(K1148)+(M1148/1000)</f>
        <v>7.7149999999999999</v>
      </c>
      <c r="K1148">
        <v>3.9</v>
      </c>
      <c r="L1148">
        <f>IF(Table2[[#This Row],[rating_count]]&lt;1000,1,0)</f>
        <v>0</v>
      </c>
      <c r="M1148" s="4">
        <v>3815</v>
      </c>
      <c r="N1148" s="4">
        <f>PRODUCT(F1148,M1148)</f>
        <v>22107925</v>
      </c>
      <c r="O1148" t="s">
        <v>10678</v>
      </c>
      <c r="P1148" t="s">
        <v>10679</v>
      </c>
      <c r="Q1148" t="s">
        <v>10680</v>
      </c>
      <c r="R1148" t="s">
        <v>10681</v>
      </c>
      <c r="S1148" t="s">
        <v>10682</v>
      </c>
      <c r="T1148" t="s">
        <v>10683</v>
      </c>
      <c r="U1148" t="s">
        <v>10684</v>
      </c>
      <c r="V1148" t="s">
        <v>10685</v>
      </c>
    </row>
    <row r="1149" spans="1:22">
      <c r="A1149" t="s">
        <v>10686</v>
      </c>
      <c r="B1149" t="s">
        <v>10687</v>
      </c>
      <c r="C1149" t="str">
        <f>PROPER(Table2[[#This Row],[product_name_old]])</f>
        <v>Lifelong Power - Pro 500 Watt 3 Jar Mixer Grinder With 3 Speed Control And 1100 Watt Dry Non-Stick Soleplate Iron Super Combo (White And Grey, 1 Year Warranty)</v>
      </c>
      <c r="D1149" s="14" t="s">
        <v>8426</v>
      </c>
      <c r="E1149" s="2">
        <v>1699</v>
      </c>
      <c r="F1149" s="2">
        <v>3398</v>
      </c>
      <c r="G1149" s="2" t="str">
        <f>IF(E1149&lt;200,"&lt;₹200",IF(E1149&lt;=500,"₹200-₹500","&gt;₹500"))</f>
        <v>&gt;₹500</v>
      </c>
      <c r="H1149" s="2">
        <f>IF(I1149&gt;=50%,1,0)</f>
        <v>1</v>
      </c>
      <c r="I1149" s="1">
        <v>0.5</v>
      </c>
      <c r="J1149" s="1">
        <f>(K1149)+(M1149/1000)</f>
        <v>11.788</v>
      </c>
      <c r="K1149">
        <v>3.8</v>
      </c>
      <c r="L1149">
        <f>IF(Table2[[#This Row],[rating_count]]&lt;1000,1,0)</f>
        <v>0</v>
      </c>
      <c r="M1149" s="4">
        <v>7988</v>
      </c>
      <c r="N1149" s="4">
        <f>PRODUCT(F1149,M1149)</f>
        <v>27143224</v>
      </c>
      <c r="O1149" t="s">
        <v>10688</v>
      </c>
      <c r="P1149" t="s">
        <v>10689</v>
      </c>
      <c r="Q1149" t="s">
        <v>10690</v>
      </c>
      <c r="R1149" t="s">
        <v>10691</v>
      </c>
      <c r="S1149" t="s">
        <v>10692</v>
      </c>
      <c r="T1149" t="s">
        <v>10693</v>
      </c>
      <c r="U1149" t="s">
        <v>10694</v>
      </c>
      <c r="V1149" t="s">
        <v>10695</v>
      </c>
    </row>
    <row r="1150" spans="1:22">
      <c r="A1150" t="s">
        <v>10696</v>
      </c>
      <c r="B1150" t="s">
        <v>10697</v>
      </c>
      <c r="C1150" t="str">
        <f>PROPER(Table2[[#This Row],[product_name_old]])</f>
        <v>Ibell Castor Ctek15L Premium 1.5 Litre Stainless Steel Electric Kettle,1500W Auto Cut-Off Feature,Silver</v>
      </c>
      <c r="D1150" s="14" t="s">
        <v>8478</v>
      </c>
      <c r="E1150">
        <v>664</v>
      </c>
      <c r="F1150" s="2">
        <v>1490</v>
      </c>
      <c r="G1150" s="2" t="str">
        <f>IF(E1150&lt;200,"&lt;₹200",IF(E1150&lt;=500,"₹200-₹500","&gt;₹500"))</f>
        <v>&gt;₹500</v>
      </c>
      <c r="H1150" s="2">
        <f>IF(I1150&gt;=50%,1,0)</f>
        <v>1</v>
      </c>
      <c r="I1150" s="1">
        <v>0.55000000000000004</v>
      </c>
      <c r="J1150" s="1">
        <f>(K1150)+(M1150/1000)</f>
        <v>5.0249999999999995</v>
      </c>
      <c r="K1150">
        <v>4.0999999999999996</v>
      </c>
      <c r="L1150">
        <f>IF(Table2[[#This Row],[rating_count]]&lt;1000,1,0)</f>
        <v>1</v>
      </c>
      <c r="M1150" s="4">
        <v>925</v>
      </c>
      <c r="N1150" s="4">
        <f>PRODUCT(F1150,M1150)</f>
        <v>1378250</v>
      </c>
      <c r="O1150" t="s">
        <v>10698</v>
      </c>
      <c r="P1150" t="s">
        <v>10699</v>
      </c>
      <c r="Q1150" t="s">
        <v>10700</v>
      </c>
      <c r="R1150" t="s">
        <v>10701</v>
      </c>
      <c r="S1150" t="s">
        <v>10702</v>
      </c>
      <c r="T1150" t="s">
        <v>10703</v>
      </c>
      <c r="U1150" t="s">
        <v>10704</v>
      </c>
      <c r="V1150" t="s">
        <v>10705</v>
      </c>
    </row>
    <row r="1151" spans="1:22">
      <c r="A1151" t="s">
        <v>10706</v>
      </c>
      <c r="B1151" t="s">
        <v>10707</v>
      </c>
      <c r="C1151" t="str">
        <f>PROPER(Table2[[#This Row],[product_name_old]])</f>
        <v>Bajaj Pygmy Mini 110 Mm 10 W High Speed Operation, Usb Charging, Multi-Clip Function Personal Fan</v>
      </c>
      <c r="D1151" s="14" t="s">
        <v>10708</v>
      </c>
      <c r="E1151">
        <v>948</v>
      </c>
      <c r="F1151" s="2">
        <v>1620</v>
      </c>
      <c r="G1151" s="2" t="str">
        <f>IF(E1151&lt;200,"&lt;₹200",IF(E1151&lt;=500,"₹200-₹500","&gt;₹500"))</f>
        <v>&gt;₹500</v>
      </c>
      <c r="H1151" s="2">
        <f>IF(I1151&gt;=50%,1,0)</f>
        <v>0</v>
      </c>
      <c r="I1151" s="1">
        <v>0.41</v>
      </c>
      <c r="J1151" s="1">
        <f>(K1151)+(M1151/1000)</f>
        <v>8.4699999999999989</v>
      </c>
      <c r="K1151">
        <v>4.0999999999999996</v>
      </c>
      <c r="L1151">
        <f>IF(Table2[[#This Row],[rating_count]]&lt;1000,1,0)</f>
        <v>0</v>
      </c>
      <c r="M1151" s="4">
        <v>4370</v>
      </c>
      <c r="N1151" s="4">
        <f>PRODUCT(F1151,M1151)</f>
        <v>7079400</v>
      </c>
      <c r="O1151" t="s">
        <v>10709</v>
      </c>
      <c r="P1151" t="s">
        <v>10710</v>
      </c>
      <c r="Q1151" t="s">
        <v>10711</v>
      </c>
      <c r="R1151" t="s">
        <v>10712</v>
      </c>
      <c r="S1151" t="s">
        <v>10713</v>
      </c>
      <c r="T1151" t="s">
        <v>10714</v>
      </c>
      <c r="U1151" t="s">
        <v>10715</v>
      </c>
      <c r="V1151" t="s">
        <v>10716</v>
      </c>
    </row>
    <row r="1152" spans="1:22">
      <c r="A1152" t="s">
        <v>10717</v>
      </c>
      <c r="B1152" t="s">
        <v>10718</v>
      </c>
      <c r="C1152" t="str">
        <f>PROPER(Table2[[#This Row],[product_name_old]])</f>
        <v>Crompton Instaglide 1000-Watts Dry Iron With American Heritage Coating, Pack Of 1 Iron</v>
      </c>
      <c r="D1152" s="14" t="s">
        <v>8415</v>
      </c>
      <c r="E1152">
        <v>850</v>
      </c>
      <c r="F1152" s="2">
        <v>1000</v>
      </c>
      <c r="G1152" s="2" t="str">
        <f>IF(E1152&lt;200,"&lt;₹200",IF(E1152&lt;=500,"₹200-₹500","&gt;₹500"))</f>
        <v>&gt;₹500</v>
      </c>
      <c r="H1152" s="2">
        <f>IF(I1152&gt;=50%,1,0)</f>
        <v>0</v>
      </c>
      <c r="I1152" s="1">
        <v>0.15</v>
      </c>
      <c r="J1152" s="1">
        <f>(K1152)+(M1152/1000)</f>
        <v>11.718999999999999</v>
      </c>
      <c r="K1152">
        <v>4.0999999999999996</v>
      </c>
      <c r="L1152">
        <f>IF(Table2[[#This Row],[rating_count]]&lt;1000,1,0)</f>
        <v>0</v>
      </c>
      <c r="M1152" s="4">
        <v>7619</v>
      </c>
      <c r="N1152" s="4">
        <f>PRODUCT(F1152,M1152)</f>
        <v>7619000</v>
      </c>
      <c r="O1152" t="s">
        <v>10719</v>
      </c>
      <c r="P1152" t="s">
        <v>10720</v>
      </c>
      <c r="Q1152" t="s">
        <v>10721</v>
      </c>
      <c r="R1152" t="s">
        <v>10722</v>
      </c>
      <c r="S1152" t="s">
        <v>10723</v>
      </c>
      <c r="T1152" t="s">
        <v>10724</v>
      </c>
      <c r="U1152" t="s">
        <v>10725</v>
      </c>
      <c r="V1152" t="s">
        <v>10726</v>
      </c>
    </row>
    <row r="1153" spans="1:22">
      <c r="A1153" t="s">
        <v>10727</v>
      </c>
      <c r="B1153" t="s">
        <v>10728</v>
      </c>
      <c r="C1153" t="str">
        <f>PROPER(Table2[[#This Row],[product_name_old]])</f>
        <v>Prestige Clean Home Water Purifier Cartridge</v>
      </c>
      <c r="D1153" s="14" t="s">
        <v>9360</v>
      </c>
      <c r="E1153">
        <v>600</v>
      </c>
      <c r="F1153">
        <v>640</v>
      </c>
      <c r="G1153" s="2" t="str">
        <f>IF(E1153&lt;200,"&lt;₹200",IF(E1153&lt;=500,"₹200-₹500","&gt;₹500"))</f>
        <v>&gt;₹500</v>
      </c>
      <c r="H1153" s="2">
        <f>IF(I1153&gt;=50%,1,0)</f>
        <v>0</v>
      </c>
      <c r="I1153" s="1">
        <v>0.06</v>
      </c>
      <c r="J1153" s="1">
        <f>(K1153)+(M1153/1000)</f>
        <v>6.3929999999999998</v>
      </c>
      <c r="K1153">
        <v>3.8</v>
      </c>
      <c r="L1153">
        <f>IF(Table2[[#This Row],[rating_count]]&lt;1000,1,0)</f>
        <v>0</v>
      </c>
      <c r="M1153" s="4">
        <v>2593</v>
      </c>
      <c r="N1153" s="4">
        <f>PRODUCT(F1153,M1153)</f>
        <v>1659520</v>
      </c>
      <c r="O1153" t="s">
        <v>10729</v>
      </c>
      <c r="P1153" t="s">
        <v>10730</v>
      </c>
      <c r="Q1153" t="s">
        <v>10731</v>
      </c>
      <c r="R1153" t="s">
        <v>10732</v>
      </c>
      <c r="S1153" t="s">
        <v>10733</v>
      </c>
      <c r="T1153" t="s">
        <v>10734</v>
      </c>
      <c r="U1153" t="s">
        <v>10735</v>
      </c>
      <c r="V1153" t="s">
        <v>10736</v>
      </c>
    </row>
    <row r="1154" spans="1:22">
      <c r="A1154" t="s">
        <v>10737</v>
      </c>
      <c r="B1154" t="s">
        <v>10738</v>
      </c>
      <c r="C1154" t="str">
        <f>PROPER(Table2[[#This Row],[product_name_old]])</f>
        <v>Morphy Richards Aristo 2000 Watts Ptc Room Heater (White)</v>
      </c>
      <c r="D1154" s="14" t="s">
        <v>8268</v>
      </c>
      <c r="E1154" s="2">
        <v>3711</v>
      </c>
      <c r="F1154" s="2">
        <v>4495</v>
      </c>
      <c r="G1154" s="2" t="str">
        <f>IF(E1154&lt;200,"&lt;₹200",IF(E1154&lt;=500,"₹200-₹500","&gt;₹500"))</f>
        <v>&gt;₹500</v>
      </c>
      <c r="H1154" s="2">
        <f>IF(I1154&gt;=50%,1,0)</f>
        <v>0</v>
      </c>
      <c r="I1154" s="1">
        <v>0.17</v>
      </c>
      <c r="J1154" s="1">
        <f>(K1154)+(M1154/1000)</f>
        <v>4.6559999999999997</v>
      </c>
      <c r="K1154">
        <v>4.3</v>
      </c>
      <c r="L1154">
        <f>IF(Table2[[#This Row],[rating_count]]&lt;1000,1,0)</f>
        <v>1</v>
      </c>
      <c r="M1154" s="4">
        <v>356</v>
      </c>
      <c r="N1154" s="4">
        <f>PRODUCT(F1154,M1154)</f>
        <v>1600220</v>
      </c>
      <c r="O1154" t="s">
        <v>10739</v>
      </c>
      <c r="P1154" t="s">
        <v>10740</v>
      </c>
      <c r="Q1154" t="s">
        <v>10741</v>
      </c>
      <c r="R1154" t="s">
        <v>10742</v>
      </c>
      <c r="S1154" t="s">
        <v>10743</v>
      </c>
      <c r="T1154" t="s">
        <v>10744</v>
      </c>
      <c r="U1154" t="s">
        <v>10745</v>
      </c>
      <c r="V1154" t="s">
        <v>10746</v>
      </c>
    </row>
    <row r="1155" spans="1:22">
      <c r="A1155" t="s">
        <v>10747</v>
      </c>
      <c r="B1155" t="s">
        <v>10748</v>
      </c>
      <c r="C1155" t="str">
        <f>PROPER(Table2[[#This Row],[product_name_old]])</f>
        <v>Gadgetronics Digital Kitchen Weighing Scale &amp; Food Weight Machine For Health, Fitness, Home Baking &amp; Cooking (10 Kgs,1 Year Warranty &amp; Batteries Included)</v>
      </c>
      <c r="D1155" s="14" t="s">
        <v>8301</v>
      </c>
      <c r="E1155">
        <v>799</v>
      </c>
      <c r="F1155" s="2">
        <v>2999</v>
      </c>
      <c r="G1155" s="2" t="str">
        <f>IF(E1155&lt;200,"&lt;₹200",IF(E1155&lt;=500,"₹200-₹500","&gt;₹500"))</f>
        <v>&gt;₹500</v>
      </c>
      <c r="H1155" s="2">
        <f>IF(I1155&gt;=50%,1,0)</f>
        <v>1</v>
      </c>
      <c r="I1155" s="1">
        <v>0.73</v>
      </c>
      <c r="J1155" s="1">
        <f>(K1155)+(M1155/1000)</f>
        <v>4.5629999999999997</v>
      </c>
      <c r="K1155">
        <v>4.5</v>
      </c>
      <c r="L1155">
        <f>IF(Table2[[#This Row],[rating_count]]&lt;1000,1,0)</f>
        <v>1</v>
      </c>
      <c r="M1155" s="4">
        <v>63</v>
      </c>
      <c r="N1155" s="4">
        <f>PRODUCT(F1155,M1155)</f>
        <v>188937</v>
      </c>
      <c r="O1155" t="s">
        <v>10749</v>
      </c>
      <c r="P1155" t="s">
        <v>10750</v>
      </c>
      <c r="Q1155" t="s">
        <v>10751</v>
      </c>
      <c r="R1155" t="s">
        <v>10752</v>
      </c>
      <c r="S1155" t="s">
        <v>10753</v>
      </c>
      <c r="T1155" t="s">
        <v>10754</v>
      </c>
      <c r="U1155" t="s">
        <v>10755</v>
      </c>
      <c r="V1155" t="s">
        <v>10756</v>
      </c>
    </row>
    <row r="1156" spans="1:22">
      <c r="A1156" t="s">
        <v>10757</v>
      </c>
      <c r="B1156" t="s">
        <v>10758</v>
      </c>
      <c r="C1156" t="str">
        <f>PROPER(Table2[[#This Row],[product_name_old]])</f>
        <v>Hul Pureit Germkill Kit For Advanced 23 L Water Purifier - 3000 L Capacity, Sand, Multicolour</v>
      </c>
      <c r="D1156" s="14" t="s">
        <v>9349</v>
      </c>
      <c r="E1156">
        <v>980</v>
      </c>
      <c r="F1156">
        <v>980</v>
      </c>
      <c r="G1156" s="2" t="str">
        <f>IF(E1156&lt;200,"&lt;₹200",IF(E1156&lt;=500,"₹200-₹500","&gt;₹500"))</f>
        <v>&gt;₹500</v>
      </c>
      <c r="H1156" s="2">
        <f>IF(I1156&gt;=50%,1,0)</f>
        <v>0</v>
      </c>
      <c r="I1156" s="1">
        <v>0</v>
      </c>
      <c r="J1156" s="1">
        <f>(K1156)+(M1156/1000)</f>
        <v>8.9400000000000013</v>
      </c>
      <c r="K1156">
        <v>4.2</v>
      </c>
      <c r="L1156">
        <f>IF(Table2[[#This Row],[rating_count]]&lt;1000,1,0)</f>
        <v>0</v>
      </c>
      <c r="M1156" s="4">
        <v>4740</v>
      </c>
      <c r="N1156" s="4">
        <f>PRODUCT(F1156,M1156)</f>
        <v>4645200</v>
      </c>
      <c r="O1156" t="s">
        <v>10759</v>
      </c>
      <c r="P1156" t="s">
        <v>10760</v>
      </c>
      <c r="Q1156" t="s">
        <v>10761</v>
      </c>
      <c r="R1156" t="s">
        <v>10762</v>
      </c>
      <c r="S1156" t="s">
        <v>10763</v>
      </c>
      <c r="T1156" t="s">
        <v>10764</v>
      </c>
      <c r="U1156" t="s">
        <v>10765</v>
      </c>
      <c r="V1156" t="s">
        <v>10766</v>
      </c>
    </row>
    <row r="1157" spans="1:22">
      <c r="A1157" t="s">
        <v>10767</v>
      </c>
      <c r="B1157" t="s">
        <v>10768</v>
      </c>
      <c r="C1157" t="str">
        <f>PROPER(Table2[[#This Row],[product_name_old]])</f>
        <v>Tom &amp; Jerry Folding Laundry Basket For Clothes With Lid &amp; Handle, Toys Organiser, 75 Litre, Green</v>
      </c>
      <c r="D1157" s="14" t="s">
        <v>8602</v>
      </c>
      <c r="E1157">
        <v>351</v>
      </c>
      <c r="F1157">
        <v>899</v>
      </c>
      <c r="G1157" s="2" t="str">
        <f>IF(E1157&lt;200,"&lt;₹200",IF(E1157&lt;=500,"₹200-₹500","&gt;₹500"))</f>
        <v>₹200-₹500</v>
      </c>
      <c r="H1157" s="2">
        <f>IF(I1157&gt;=50%,1,0)</f>
        <v>1</v>
      </c>
      <c r="I1157" s="1">
        <v>0.61</v>
      </c>
      <c r="J1157" s="1">
        <f>(K1157)+(M1157/1000)</f>
        <v>4.1959999999999997</v>
      </c>
      <c r="K1157">
        <v>3.9</v>
      </c>
      <c r="L1157">
        <f>IF(Table2[[#This Row],[rating_count]]&lt;1000,1,0)</f>
        <v>1</v>
      </c>
      <c r="M1157" s="4">
        <v>296</v>
      </c>
      <c r="N1157" s="4">
        <f>PRODUCT(F1157,M1157)</f>
        <v>266104</v>
      </c>
      <c r="O1157" t="s">
        <v>10769</v>
      </c>
      <c r="P1157" t="s">
        <v>10770</v>
      </c>
      <c r="Q1157" t="s">
        <v>10771</v>
      </c>
      <c r="R1157" t="s">
        <v>10772</v>
      </c>
      <c r="S1157" t="s">
        <v>10773</v>
      </c>
      <c r="T1157" t="s">
        <v>10774</v>
      </c>
      <c r="U1157" t="s">
        <v>10775</v>
      </c>
      <c r="V1157" t="s">
        <v>10776</v>
      </c>
    </row>
    <row r="1158" spans="1:22">
      <c r="A1158" t="s">
        <v>10777</v>
      </c>
      <c r="B1158" t="s">
        <v>10778</v>
      </c>
      <c r="C1158" t="str">
        <f>PROPER(Table2[[#This Row],[product_name_old]])</f>
        <v>Ikea Little Loved Corner Produkt Milk-Frother, Coffee/Tea Frother, Handheld Milk Wand Mixer Frother, Black</v>
      </c>
      <c r="D1158" s="14" t="s">
        <v>10779</v>
      </c>
      <c r="E1158">
        <v>229</v>
      </c>
      <c r="F1158">
        <v>499</v>
      </c>
      <c r="G1158" s="2" t="str">
        <f>IF(E1158&lt;200,"&lt;₹200",IF(E1158&lt;=500,"₹200-₹500","&gt;₹500"))</f>
        <v>₹200-₹500</v>
      </c>
      <c r="H1158" s="2">
        <f>IF(I1158&gt;=50%,1,0)</f>
        <v>1</v>
      </c>
      <c r="I1158" s="1">
        <v>0.54</v>
      </c>
      <c r="J1158" s="1">
        <f>(K1158)+(M1158/1000)</f>
        <v>3.6850000000000001</v>
      </c>
      <c r="K1158">
        <v>3.5</v>
      </c>
      <c r="L1158">
        <f>IF(Table2[[#This Row],[rating_count]]&lt;1000,1,0)</f>
        <v>1</v>
      </c>
      <c r="M1158" s="4">
        <v>185</v>
      </c>
      <c r="N1158" s="4">
        <f>PRODUCT(F1158,M1158)</f>
        <v>92315</v>
      </c>
      <c r="O1158" t="s">
        <v>10780</v>
      </c>
      <c r="P1158" t="s">
        <v>10781</v>
      </c>
      <c r="Q1158" t="s">
        <v>10782</v>
      </c>
      <c r="R1158" t="s">
        <v>10783</v>
      </c>
      <c r="S1158" t="s">
        <v>10784</v>
      </c>
      <c r="T1158" t="s">
        <v>10785</v>
      </c>
      <c r="U1158" t="s">
        <v>10786</v>
      </c>
      <c r="V1158" t="s">
        <v>10787</v>
      </c>
    </row>
    <row r="1159" spans="1:22">
      <c r="A1159" t="s">
        <v>10788</v>
      </c>
      <c r="B1159" t="s">
        <v>10789</v>
      </c>
      <c r="C1159" t="str">
        <f>PROPER(Table2[[#This Row],[product_name_old]])</f>
        <v>Philips Easyspeed Plus Steam Iron Gc2147/30-2400W, Quick Heat Up With Up To 30 G/Min Steam, 150G Steam Boost, Scratch Resistant Ceramic Soleplate, Vertical Steam, Drip-Stop</v>
      </c>
      <c r="D1159" s="14" t="s">
        <v>8613</v>
      </c>
      <c r="E1159" s="2">
        <v>3349</v>
      </c>
      <c r="F1159" s="2">
        <v>3995</v>
      </c>
      <c r="G1159" s="2" t="str">
        <f>IF(E1159&lt;200,"&lt;₹200",IF(E1159&lt;=500,"₹200-₹500","&gt;₹500"))</f>
        <v>&gt;₹500</v>
      </c>
      <c r="H1159" s="2">
        <f>IF(I1159&gt;=50%,1,0)</f>
        <v>0</v>
      </c>
      <c r="I1159" s="1">
        <v>0.16</v>
      </c>
      <c r="J1159" s="1">
        <f>(K1159)+(M1159/1000)</f>
        <v>6.2539999999999996</v>
      </c>
      <c r="K1159">
        <v>4.3</v>
      </c>
      <c r="L1159">
        <f>IF(Table2[[#This Row],[rating_count]]&lt;1000,1,0)</f>
        <v>0</v>
      </c>
      <c r="M1159" s="4">
        <v>1954</v>
      </c>
      <c r="N1159" s="4">
        <f>PRODUCT(F1159,M1159)</f>
        <v>7806230</v>
      </c>
      <c r="O1159" t="s">
        <v>10790</v>
      </c>
      <c r="P1159" t="s">
        <v>10791</v>
      </c>
      <c r="Q1159" t="s">
        <v>10792</v>
      </c>
      <c r="R1159" t="s">
        <v>10793</v>
      </c>
      <c r="S1159" t="s">
        <v>10794</v>
      </c>
      <c r="T1159" t="s">
        <v>10795</v>
      </c>
      <c r="U1159" t="s">
        <v>10796</v>
      </c>
      <c r="V1159" t="s">
        <v>10797</v>
      </c>
    </row>
    <row r="1160" spans="1:22">
      <c r="A1160" t="s">
        <v>10798</v>
      </c>
      <c r="B1160" t="s">
        <v>10799</v>
      </c>
      <c r="C1160" t="str">
        <f>PROPER(Table2[[#This Row],[product_name_old]])</f>
        <v>Bajaj New Shakti Neo Plus 15 Litre 4 Star Rated Storage Water Heater (Geyser) With Multiple Safety System, White</v>
      </c>
      <c r="D1160" s="14" t="s">
        <v>8489</v>
      </c>
      <c r="E1160" s="2">
        <v>5499</v>
      </c>
      <c r="F1160" s="2">
        <v>11500</v>
      </c>
      <c r="G1160" s="2" t="str">
        <f>IF(E1160&lt;200,"&lt;₹200",IF(E1160&lt;=500,"₹200-₹500","&gt;₹500"))</f>
        <v>&gt;₹500</v>
      </c>
      <c r="H1160" s="2">
        <f>IF(I1160&gt;=50%,1,0)</f>
        <v>1</v>
      </c>
      <c r="I1160" s="1">
        <v>0.52</v>
      </c>
      <c r="J1160" s="1">
        <f>(K1160)+(M1160/1000)</f>
        <v>4.859</v>
      </c>
      <c r="K1160">
        <v>3.9</v>
      </c>
      <c r="L1160">
        <f>IF(Table2[[#This Row],[rating_count]]&lt;1000,1,0)</f>
        <v>1</v>
      </c>
      <c r="M1160" s="4">
        <v>959</v>
      </c>
      <c r="N1160" s="4">
        <f>PRODUCT(F1160,M1160)</f>
        <v>11028500</v>
      </c>
      <c r="O1160" t="s">
        <v>10800</v>
      </c>
      <c r="P1160" t="s">
        <v>10801</v>
      </c>
      <c r="Q1160" t="s">
        <v>10802</v>
      </c>
      <c r="R1160" t="s">
        <v>10803</v>
      </c>
      <c r="S1160" t="s">
        <v>10804</v>
      </c>
      <c r="T1160" t="s">
        <v>10805</v>
      </c>
      <c r="U1160" t="s">
        <v>10806</v>
      </c>
      <c r="V1160" t="s">
        <v>10807</v>
      </c>
    </row>
    <row r="1161" spans="1:22">
      <c r="A1161" t="s">
        <v>10808</v>
      </c>
      <c r="B1161" t="s">
        <v>10809</v>
      </c>
      <c r="C1161" t="str">
        <f>PROPER(Table2[[#This Row],[product_name_old]])</f>
        <v>House Of Quirk Reusable Sticky Picker Cleaner Easy-Tear Sheets Travel Pet Hair Lint Rollers Brush (10Cm Sheet, Set Of 3 Rolls, 180 Sheets, 60 Sheets Each Roll Lint Roller Remover, Multicolour)</v>
      </c>
      <c r="D1161" s="14" t="s">
        <v>8290</v>
      </c>
      <c r="E1161">
        <v>299</v>
      </c>
      <c r="F1161">
        <v>499</v>
      </c>
      <c r="G1161" s="2" t="str">
        <f>IF(E1161&lt;200,"&lt;₹200",IF(E1161&lt;=500,"₹200-₹500","&gt;₹500"))</f>
        <v>₹200-₹500</v>
      </c>
      <c r="H1161" s="2">
        <f>IF(I1161&gt;=50%,1,0)</f>
        <v>0</v>
      </c>
      <c r="I1161" s="1">
        <v>0.4</v>
      </c>
      <c r="J1161" s="1">
        <f>(K1161)+(M1161/1000)</f>
        <v>4.915</v>
      </c>
      <c r="K1161">
        <v>3.9</v>
      </c>
      <c r="L1161">
        <f>IF(Table2[[#This Row],[rating_count]]&lt;1000,1,0)</f>
        <v>0</v>
      </c>
      <c r="M1161" s="4">
        <v>1015</v>
      </c>
      <c r="N1161" s="4">
        <f>PRODUCT(F1161,M1161)</f>
        <v>506485</v>
      </c>
      <c r="O1161" t="s">
        <v>10810</v>
      </c>
      <c r="P1161" t="s">
        <v>10811</v>
      </c>
      <c r="Q1161" t="s">
        <v>10812</v>
      </c>
      <c r="R1161" t="s">
        <v>10813</v>
      </c>
      <c r="S1161" t="s">
        <v>10814</v>
      </c>
      <c r="T1161" t="s">
        <v>10815</v>
      </c>
      <c r="U1161" t="s">
        <v>10816</v>
      </c>
      <c r="V1161" t="s">
        <v>10817</v>
      </c>
    </row>
    <row r="1162" spans="1:22">
      <c r="A1162" t="s">
        <v>10818</v>
      </c>
      <c r="B1162" t="s">
        <v>10819</v>
      </c>
      <c r="C1162" t="str">
        <f>PROPER(Table2[[#This Row],[product_name_old]])</f>
        <v>Allin Exporters J66 Ultrasonic Humidifier Cool Mist Air Purifier For Dryness, Cold &amp; Cough Large Capacity For Room, Baby, Plants, Bedroom (2.4 L) (1 Year Warranty)</v>
      </c>
      <c r="D1162" s="14" t="s">
        <v>10820</v>
      </c>
      <c r="E1162" s="2">
        <v>2249</v>
      </c>
      <c r="F1162" s="2">
        <v>3550</v>
      </c>
      <c r="G1162" s="2" t="str">
        <f>IF(E1162&lt;200,"&lt;₹200",IF(E1162&lt;=500,"₹200-₹500","&gt;₹500"))</f>
        <v>&gt;₹500</v>
      </c>
      <c r="H1162" s="2">
        <f>IF(I1162&gt;=50%,1,0)</f>
        <v>0</v>
      </c>
      <c r="I1162" s="1">
        <v>0.37</v>
      </c>
      <c r="J1162" s="1">
        <f>(K1162)+(M1162/1000)</f>
        <v>7.9729999999999999</v>
      </c>
      <c r="K1162">
        <v>4</v>
      </c>
      <c r="L1162">
        <f>IF(Table2[[#This Row],[rating_count]]&lt;1000,1,0)</f>
        <v>0</v>
      </c>
      <c r="M1162" s="4">
        <v>3973</v>
      </c>
      <c r="N1162" s="4">
        <f>PRODUCT(F1162,M1162)</f>
        <v>14104150</v>
      </c>
      <c r="O1162" t="s">
        <v>10821</v>
      </c>
      <c r="P1162" t="s">
        <v>10822</v>
      </c>
      <c r="Q1162" t="s">
        <v>10823</v>
      </c>
      <c r="R1162" t="s">
        <v>10824</v>
      </c>
      <c r="S1162" t="s">
        <v>10825</v>
      </c>
      <c r="T1162" t="s">
        <v>10826</v>
      </c>
      <c r="U1162" t="s">
        <v>10827</v>
      </c>
      <c r="V1162" t="s">
        <v>10828</v>
      </c>
    </row>
    <row r="1163" spans="1:22">
      <c r="A1163" t="s">
        <v>10829</v>
      </c>
      <c r="B1163" t="s">
        <v>10830</v>
      </c>
      <c r="C1163" t="str">
        <f>PROPER(Table2[[#This Row],[product_name_old]])</f>
        <v>Multifunctional 2 In 1 Electric Egg Boiling Steamer Egg Frying Pan Egg Boiler Electric Automatic Off With Egg Boiler Machine Non-Stick Electric Egg Frying Pan-Tiger Woods (Multy)</v>
      </c>
      <c r="D1163" s="14" t="s">
        <v>8746</v>
      </c>
      <c r="E1163">
        <v>699</v>
      </c>
      <c r="F1163" s="2">
        <v>1599</v>
      </c>
      <c r="G1163" s="2" t="str">
        <f>IF(E1163&lt;200,"&lt;₹200",IF(E1163&lt;=500,"₹200-₹500","&gt;₹500"))</f>
        <v>&gt;₹500</v>
      </c>
      <c r="H1163" s="2">
        <f>IF(I1163&gt;=50%,1,0)</f>
        <v>1</v>
      </c>
      <c r="I1163" s="1">
        <v>0.56000000000000005</v>
      </c>
      <c r="J1163" s="1">
        <f>(K1163)+(M1163/1000)</f>
        <v>7</v>
      </c>
      <c r="K1163">
        <v>4.7</v>
      </c>
      <c r="L1163">
        <f>IF(Table2[[#This Row],[rating_count]]&lt;1000,1,0)</f>
        <v>0</v>
      </c>
      <c r="M1163" s="4">
        <v>2300</v>
      </c>
      <c r="N1163" s="4">
        <f>PRODUCT(F1163,M1163)</f>
        <v>3677700</v>
      </c>
      <c r="O1163" t="s">
        <v>10831</v>
      </c>
      <c r="P1163" t="s">
        <v>10832</v>
      </c>
      <c r="Q1163" t="s">
        <v>10833</v>
      </c>
      <c r="R1163" t="s">
        <v>10834</v>
      </c>
      <c r="S1163" t="s">
        <v>10835</v>
      </c>
      <c r="T1163" t="s">
        <v>10836</v>
      </c>
      <c r="U1163" t="s">
        <v>10837</v>
      </c>
      <c r="V1163" t="s">
        <v>10838</v>
      </c>
    </row>
    <row r="1164" spans="1:22">
      <c r="A1164" t="s">
        <v>10839</v>
      </c>
      <c r="B1164" t="s">
        <v>10840</v>
      </c>
      <c r="C1164" t="str">
        <f>PROPER(Table2[[#This Row],[product_name_old]])</f>
        <v>Maharaja Whiteline Nano Carbon Neo, 500 Watts Room Heater (Black, White), Standard (5200100986)</v>
      </c>
      <c r="D1164" s="14" t="s">
        <v>8268</v>
      </c>
      <c r="E1164" s="2">
        <v>1235</v>
      </c>
      <c r="F1164" s="2">
        <v>1499</v>
      </c>
      <c r="G1164" s="2" t="str">
        <f>IF(E1164&lt;200,"&lt;₹200",IF(E1164&lt;=500,"₹200-₹500","&gt;₹500"))</f>
        <v>&gt;₹500</v>
      </c>
      <c r="H1164" s="2">
        <f>IF(I1164&gt;=50%,1,0)</f>
        <v>0</v>
      </c>
      <c r="I1164" s="1">
        <v>0.18</v>
      </c>
      <c r="J1164" s="1">
        <f>(K1164)+(M1164/1000)</f>
        <v>4.3029999999999999</v>
      </c>
      <c r="K1164">
        <v>4.0999999999999996</v>
      </c>
      <c r="L1164">
        <f>IF(Table2[[#This Row],[rating_count]]&lt;1000,1,0)</f>
        <v>1</v>
      </c>
      <c r="M1164" s="4">
        <v>203</v>
      </c>
      <c r="N1164" s="4">
        <f>PRODUCT(F1164,M1164)</f>
        <v>304297</v>
      </c>
      <c r="O1164" t="s">
        <v>10841</v>
      </c>
      <c r="P1164" t="s">
        <v>10842</v>
      </c>
      <c r="Q1164" t="s">
        <v>10843</v>
      </c>
      <c r="R1164" t="s">
        <v>10844</v>
      </c>
      <c r="S1164" t="s">
        <v>10845</v>
      </c>
      <c r="T1164" t="s">
        <v>10846</v>
      </c>
      <c r="U1164" t="s">
        <v>10847</v>
      </c>
      <c r="V1164" t="s">
        <v>10848</v>
      </c>
    </row>
    <row r="1165" spans="1:22">
      <c r="A1165" t="s">
        <v>10849</v>
      </c>
      <c r="B1165" t="s">
        <v>10850</v>
      </c>
      <c r="C1165" t="str">
        <f>PROPER(Table2[[#This Row],[product_name_old]])</f>
        <v>Kent Electric Chopper-B For Kitchen 250 Watt | Chop, Mince, Puree, Whisk, 400 Ml Capacity | Stainless Steel Double Chopping Blades | Transparent Chopping Bowl | Anti-Skid | One Touch Operation | Black</v>
      </c>
      <c r="D1165" s="14" t="s">
        <v>8908</v>
      </c>
      <c r="E1165" s="2">
        <v>1349</v>
      </c>
      <c r="F1165" s="2">
        <v>2999</v>
      </c>
      <c r="G1165" s="2" t="str">
        <f>IF(E1165&lt;200,"&lt;₹200",IF(E1165&lt;=500,"₹200-₹500","&gt;₹500"))</f>
        <v>&gt;₹500</v>
      </c>
      <c r="H1165" s="2">
        <f>IF(I1165&gt;=50%,1,0)</f>
        <v>1</v>
      </c>
      <c r="I1165" s="1">
        <v>0.55000000000000004</v>
      </c>
      <c r="J1165" s="1">
        <f>(K1165)+(M1165/1000)</f>
        <v>4.2409999999999997</v>
      </c>
      <c r="K1165">
        <v>3.8</v>
      </c>
      <c r="L1165">
        <f>IF(Table2[[#This Row],[rating_count]]&lt;1000,1,0)</f>
        <v>1</v>
      </c>
      <c r="M1165" s="4">
        <v>441</v>
      </c>
      <c r="N1165" s="4">
        <f>PRODUCT(F1165,M1165)</f>
        <v>1322559</v>
      </c>
      <c r="O1165" t="s">
        <v>10851</v>
      </c>
      <c r="P1165" t="s">
        <v>10852</v>
      </c>
      <c r="Q1165" t="s">
        <v>10853</v>
      </c>
      <c r="R1165" t="s">
        <v>10854</v>
      </c>
      <c r="S1165" t="s">
        <v>10855</v>
      </c>
      <c r="T1165" t="s">
        <v>10856</v>
      </c>
      <c r="U1165" t="s">
        <v>10857</v>
      </c>
      <c r="V1165" t="s">
        <v>10858</v>
      </c>
    </row>
    <row r="1166" spans="1:22">
      <c r="A1166" t="s">
        <v>10859</v>
      </c>
      <c r="B1166" t="s">
        <v>10860</v>
      </c>
      <c r="C1166" t="str">
        <f>PROPER(Table2[[#This Row],[product_name_old]])</f>
        <v>Crompton Amica 15-L 5 Star Rated Storage Water Heater (Geyser) With Free Installation (White)</v>
      </c>
      <c r="D1166" s="14" t="s">
        <v>8489</v>
      </c>
      <c r="E1166" s="2">
        <v>6800</v>
      </c>
      <c r="F1166" s="2">
        <v>11500</v>
      </c>
      <c r="G1166" s="2" t="str">
        <f>IF(E1166&lt;200,"&lt;₹200",IF(E1166&lt;=500,"₹200-₹500","&gt;₹500"))</f>
        <v>&gt;₹500</v>
      </c>
      <c r="H1166" s="2">
        <f>IF(I1166&gt;=50%,1,0)</f>
        <v>0</v>
      </c>
      <c r="I1166" s="1">
        <v>0.41</v>
      </c>
      <c r="J1166" s="1">
        <f>(K1166)+(M1166/1000)</f>
        <v>14.407999999999999</v>
      </c>
      <c r="K1166">
        <v>4.0999999999999996</v>
      </c>
      <c r="L1166">
        <f>IF(Table2[[#This Row],[rating_count]]&lt;1000,1,0)</f>
        <v>0</v>
      </c>
      <c r="M1166" s="4">
        <v>10308</v>
      </c>
      <c r="N1166" s="4">
        <f>PRODUCT(F1166,M1166)</f>
        <v>118542000</v>
      </c>
      <c r="O1166" t="s">
        <v>10861</v>
      </c>
      <c r="P1166" t="s">
        <v>10862</v>
      </c>
      <c r="Q1166" t="s">
        <v>10863</v>
      </c>
      <c r="R1166" t="s">
        <v>10864</v>
      </c>
      <c r="S1166" t="s">
        <v>10865</v>
      </c>
      <c r="T1166" t="s">
        <v>10866</v>
      </c>
      <c r="U1166" t="s">
        <v>10867</v>
      </c>
      <c r="V1166" t="s">
        <v>10868</v>
      </c>
    </row>
    <row r="1167" spans="1:22">
      <c r="A1167" t="s">
        <v>10869</v>
      </c>
      <c r="B1167" t="s">
        <v>10870</v>
      </c>
      <c r="C1167" t="str">
        <f>PROPER(Table2[[#This Row],[product_name_old]])</f>
        <v>Kent 16025 Sandwich Grill 700W | Non-Toxic Ceramic Coating | Automatic Temperature Cut-Off With Led Indicator | Adjustable Height Control, Metallic Silver, Standard</v>
      </c>
      <c r="D1167" s="14" t="s">
        <v>8777</v>
      </c>
      <c r="E1167" s="2">
        <v>1699</v>
      </c>
      <c r="F1167" s="2">
        <v>1975</v>
      </c>
      <c r="G1167" s="2" t="str">
        <f>IF(E1167&lt;200,"&lt;₹200",IF(E1167&lt;=500,"₹200-₹500","&gt;₹500"))</f>
        <v>&gt;₹500</v>
      </c>
      <c r="H1167" s="2">
        <f>IF(I1167&gt;=50%,1,0)</f>
        <v>0</v>
      </c>
      <c r="I1167" s="1">
        <v>0.14000000000000001</v>
      </c>
      <c r="J1167" s="1">
        <f>(K1167)+(M1167/1000)</f>
        <v>8.8159999999999989</v>
      </c>
      <c r="K1167">
        <v>4.0999999999999996</v>
      </c>
      <c r="L1167">
        <f>IF(Table2[[#This Row],[rating_count]]&lt;1000,1,0)</f>
        <v>0</v>
      </c>
      <c r="M1167" s="4">
        <v>4716</v>
      </c>
      <c r="N1167" s="4">
        <f>PRODUCT(F1167,M1167)</f>
        <v>9314100</v>
      </c>
      <c r="O1167" t="s">
        <v>10871</v>
      </c>
      <c r="P1167" t="s">
        <v>10872</v>
      </c>
      <c r="Q1167" t="s">
        <v>10873</v>
      </c>
      <c r="R1167" t="s">
        <v>10874</v>
      </c>
      <c r="S1167" t="s">
        <v>10875</v>
      </c>
      <c r="T1167" t="s">
        <v>10876</v>
      </c>
      <c r="U1167" t="s">
        <v>10877</v>
      </c>
      <c r="V1167" t="s">
        <v>10878</v>
      </c>
    </row>
    <row r="1168" spans="1:22">
      <c r="A1168" t="s">
        <v>10879</v>
      </c>
      <c r="B1168" t="s">
        <v>10880</v>
      </c>
      <c r="C1168" t="str">
        <f>PROPER(Table2[[#This Row],[product_name_old]])</f>
        <v>Candes Gloster All In One Silent Blower Fan Room Heater Ideal For Small And Medium Area, 2000 Watts (White)</v>
      </c>
      <c r="D1168" s="14" t="s">
        <v>8279</v>
      </c>
      <c r="E1168" s="2">
        <v>1069</v>
      </c>
      <c r="F1168" s="2">
        <v>1699</v>
      </c>
      <c r="G1168" s="2" t="str">
        <f>IF(E1168&lt;200,"&lt;₹200",IF(E1168&lt;=500,"₹200-₹500","&gt;₹500"))</f>
        <v>&gt;₹500</v>
      </c>
      <c r="H1168" s="2">
        <f>IF(I1168&gt;=50%,1,0)</f>
        <v>0</v>
      </c>
      <c r="I1168" s="1">
        <v>0.37</v>
      </c>
      <c r="J1168" s="1">
        <f>(K1168)+(M1168/1000)</f>
        <v>4.2130000000000001</v>
      </c>
      <c r="K1168">
        <v>3.9</v>
      </c>
      <c r="L1168">
        <f>IF(Table2[[#This Row],[rating_count]]&lt;1000,1,0)</f>
        <v>1</v>
      </c>
      <c r="M1168" s="4">
        <v>313</v>
      </c>
      <c r="N1168" s="4">
        <f>PRODUCT(F1168,M1168)</f>
        <v>531787</v>
      </c>
      <c r="O1168" t="s">
        <v>10881</v>
      </c>
      <c r="P1168" t="s">
        <v>10882</v>
      </c>
      <c r="Q1168" t="s">
        <v>10883</v>
      </c>
      <c r="R1168" t="s">
        <v>10884</v>
      </c>
      <c r="S1168" t="s">
        <v>10885</v>
      </c>
      <c r="T1168" t="s">
        <v>10886</v>
      </c>
      <c r="U1168" t="s">
        <v>10887</v>
      </c>
      <c r="V1168" t="s">
        <v>10888</v>
      </c>
    </row>
    <row r="1169" spans="1:22">
      <c r="A1169" t="s">
        <v>10889</v>
      </c>
      <c r="B1169" t="s">
        <v>10890</v>
      </c>
      <c r="C1169" t="str">
        <f>PROPER(Table2[[#This Row],[product_name_old]])</f>
        <v>Inalsa Electric Fan Heater Hotty - 2000 Watts Variable Temperature Control Cool/Warm/Hot Air Selector | Over Heat Protection | Isi Certification, White</v>
      </c>
      <c r="D1169" s="14" t="s">
        <v>8279</v>
      </c>
      <c r="E1169" s="2">
        <v>1349</v>
      </c>
      <c r="F1169" s="2">
        <v>2495</v>
      </c>
      <c r="G1169" s="2" t="str">
        <f>IF(E1169&lt;200,"&lt;₹200",IF(E1169&lt;=500,"₹200-₹500","&gt;₹500"))</f>
        <v>&gt;₹500</v>
      </c>
      <c r="H1169" s="2">
        <f>IF(I1169&gt;=50%,1,0)</f>
        <v>0</v>
      </c>
      <c r="I1169" s="1">
        <v>0.46</v>
      </c>
      <c r="J1169" s="1">
        <f>(K1169)+(M1169/1000)</f>
        <v>3.9659999999999997</v>
      </c>
      <c r="K1169">
        <v>3.8</v>
      </c>
      <c r="L1169">
        <f>IF(Table2[[#This Row],[rating_count]]&lt;1000,1,0)</f>
        <v>1</v>
      </c>
      <c r="M1169" s="4">
        <v>166</v>
      </c>
      <c r="N1169" s="4">
        <f>PRODUCT(F1169,M1169)</f>
        <v>414170</v>
      </c>
      <c r="O1169" t="s">
        <v>10891</v>
      </c>
      <c r="P1169" t="s">
        <v>10892</v>
      </c>
      <c r="Q1169" t="s">
        <v>10893</v>
      </c>
      <c r="R1169" t="s">
        <v>10894</v>
      </c>
      <c r="S1169" t="s">
        <v>10895</v>
      </c>
      <c r="T1169" t="s">
        <v>10896</v>
      </c>
      <c r="U1169" t="s">
        <v>10897</v>
      </c>
      <c r="V1169" t="s">
        <v>10898</v>
      </c>
    </row>
    <row r="1170" spans="1:22">
      <c r="A1170" t="s">
        <v>10899</v>
      </c>
      <c r="B1170" t="s">
        <v>10900</v>
      </c>
      <c r="C1170" t="str">
        <f>PROPER(Table2[[#This Row],[product_name_old]])</f>
        <v>Havells Zella Flap Auto Immersion Rod 1500 Watts</v>
      </c>
      <c r="D1170" s="14" t="s">
        <v>8560</v>
      </c>
      <c r="E1170" s="2">
        <v>1499</v>
      </c>
      <c r="F1170" s="2">
        <v>3500</v>
      </c>
      <c r="G1170" s="2" t="str">
        <f>IF(E1170&lt;200,"&lt;₹200",IF(E1170&lt;=500,"₹200-₹500","&gt;₹500"))</f>
        <v>&gt;₹500</v>
      </c>
      <c r="H1170" s="2">
        <f>IF(I1170&gt;=50%,1,0)</f>
        <v>1</v>
      </c>
      <c r="I1170" s="1">
        <v>0.56999999999999995</v>
      </c>
      <c r="J1170" s="1">
        <f>(K1170)+(M1170/1000)</f>
        <v>4.4029999999999996</v>
      </c>
      <c r="K1170">
        <v>4.0999999999999996</v>
      </c>
      <c r="L1170">
        <f>IF(Table2[[#This Row],[rating_count]]&lt;1000,1,0)</f>
        <v>1</v>
      </c>
      <c r="M1170" s="4">
        <v>303</v>
      </c>
      <c r="N1170" s="4">
        <f>PRODUCT(F1170,M1170)</f>
        <v>1060500</v>
      </c>
      <c r="O1170" t="s">
        <v>10901</v>
      </c>
      <c r="P1170" t="s">
        <v>10902</v>
      </c>
      <c r="Q1170" t="s">
        <v>10903</v>
      </c>
      <c r="R1170" t="s">
        <v>10904</v>
      </c>
      <c r="S1170" t="s">
        <v>10905</v>
      </c>
      <c r="T1170" t="s">
        <v>10906</v>
      </c>
      <c r="U1170" t="s">
        <v>10907</v>
      </c>
      <c r="V1170" t="s">
        <v>10908</v>
      </c>
    </row>
    <row r="1171" spans="1:22">
      <c r="A1171" t="s">
        <v>10909</v>
      </c>
      <c r="B1171" t="s">
        <v>10910</v>
      </c>
      <c r="C1171" t="str">
        <f>PROPER(Table2[[#This Row],[product_name_old]])</f>
        <v>Ibell Sm1301 3-In-1 Sandwich Maker With Detachable Plates For Toast / Waffle / Grill , 750 Watt (Black)</v>
      </c>
      <c r="D1171" s="14" t="s">
        <v>8777</v>
      </c>
      <c r="E1171" s="2">
        <v>2092</v>
      </c>
      <c r="F1171" s="2">
        <v>4600</v>
      </c>
      <c r="G1171" s="2" t="str">
        <f>IF(E1171&lt;200,"&lt;₹200",IF(E1171&lt;=500,"₹200-₹500","&gt;₹500"))</f>
        <v>&gt;₹500</v>
      </c>
      <c r="H1171" s="2">
        <f>IF(I1171&gt;=50%,1,0)</f>
        <v>1</v>
      </c>
      <c r="I1171" s="1">
        <v>0.55000000000000004</v>
      </c>
      <c r="J1171" s="1">
        <f>(K1171)+(M1171/1000)</f>
        <v>4.8620000000000001</v>
      </c>
      <c r="K1171">
        <v>4.3</v>
      </c>
      <c r="L1171">
        <f>IF(Table2[[#This Row],[rating_count]]&lt;1000,1,0)</f>
        <v>1</v>
      </c>
      <c r="M1171" s="4">
        <v>562</v>
      </c>
      <c r="N1171" s="4">
        <f>PRODUCT(F1171,M1171)</f>
        <v>2585200</v>
      </c>
      <c r="O1171" t="s">
        <v>10911</v>
      </c>
      <c r="P1171" t="s">
        <v>10912</v>
      </c>
      <c r="Q1171" t="s">
        <v>10913</v>
      </c>
      <c r="R1171" t="s">
        <v>10914</v>
      </c>
      <c r="S1171" t="s">
        <v>10915</v>
      </c>
      <c r="T1171" t="s">
        <v>10916</v>
      </c>
      <c r="U1171" t="s">
        <v>10917</v>
      </c>
      <c r="V1171" t="s">
        <v>10918</v>
      </c>
    </row>
    <row r="1172" spans="1:22">
      <c r="A1172" t="s">
        <v>10919</v>
      </c>
      <c r="B1172" t="s">
        <v>10920</v>
      </c>
      <c r="C1172" t="str">
        <f>PROPER(Table2[[#This Row],[product_name_old]])</f>
        <v>Inalsa Vacuum Cleaner Wet And Dry Micro Wd10 With 3In1 Multifunction Wet/Dry/Blowing| 14Kpa Suction And Impact Resistant Polymer Tank,(Yellow/Black)</v>
      </c>
      <c r="D1172" s="14" t="s">
        <v>9660</v>
      </c>
      <c r="E1172" s="2">
        <v>3859</v>
      </c>
      <c r="F1172" s="2">
        <v>10295</v>
      </c>
      <c r="G1172" s="2" t="str">
        <f>IF(E1172&lt;200,"&lt;₹200",IF(E1172&lt;=500,"₹200-₹500","&gt;₹500"))</f>
        <v>&gt;₹500</v>
      </c>
      <c r="H1172" s="2">
        <f>IF(I1172&gt;=50%,1,0)</f>
        <v>1</v>
      </c>
      <c r="I1172" s="1">
        <v>0.63</v>
      </c>
      <c r="J1172" s="1">
        <f>(K1172)+(M1172/1000)</f>
        <v>11.995000000000001</v>
      </c>
      <c r="K1172">
        <v>3.9</v>
      </c>
      <c r="L1172">
        <f>IF(Table2[[#This Row],[rating_count]]&lt;1000,1,0)</f>
        <v>0</v>
      </c>
      <c r="M1172" s="4">
        <v>8095</v>
      </c>
      <c r="N1172" s="4">
        <f>PRODUCT(F1172,M1172)</f>
        <v>83338025</v>
      </c>
      <c r="O1172" t="s">
        <v>10921</v>
      </c>
      <c r="P1172" t="s">
        <v>10922</v>
      </c>
      <c r="Q1172" t="s">
        <v>10923</v>
      </c>
      <c r="R1172" t="s">
        <v>10924</v>
      </c>
      <c r="S1172" t="s">
        <v>10925</v>
      </c>
      <c r="T1172" t="s">
        <v>10926</v>
      </c>
      <c r="U1172" t="s">
        <v>10927</v>
      </c>
      <c r="V1172" t="s">
        <v>10928</v>
      </c>
    </row>
    <row r="1173" spans="1:22">
      <c r="A1173" t="s">
        <v>10929</v>
      </c>
      <c r="B1173" t="s">
        <v>10930</v>
      </c>
      <c r="C1173" t="str">
        <f>PROPER(Table2[[#This Row],[product_name_old]])</f>
        <v>Mr. Brand Portable Usb Juicer Electric Usb Juice Maker Mixer Bottle Blender Grinder Mixer,6 Blades Rechargeable Bottle With (Multi Color) (Multi Mixer 6 Bled)</v>
      </c>
      <c r="D1173" s="14" t="s">
        <v>8654</v>
      </c>
      <c r="E1173">
        <v>499</v>
      </c>
      <c r="F1173" s="2">
        <v>2199</v>
      </c>
      <c r="G1173" s="2" t="str">
        <f>IF(E1173&lt;200,"&lt;₹200",IF(E1173&lt;=500,"₹200-₹500","&gt;₹500"))</f>
        <v>₹200-₹500</v>
      </c>
      <c r="H1173" s="2">
        <f>IF(I1173&gt;=50%,1,0)</f>
        <v>1</v>
      </c>
      <c r="I1173" s="1">
        <v>0.77</v>
      </c>
      <c r="J1173" s="1">
        <f>(K1173)+(M1173/1000)</f>
        <v>2.9089999999999998</v>
      </c>
      <c r="K1173">
        <v>2.8</v>
      </c>
      <c r="L1173">
        <f>IF(Table2[[#This Row],[rating_count]]&lt;1000,1,0)</f>
        <v>1</v>
      </c>
      <c r="M1173" s="4">
        <v>109</v>
      </c>
      <c r="N1173" s="4">
        <f>PRODUCT(F1173,M1173)</f>
        <v>239691</v>
      </c>
      <c r="O1173" t="s">
        <v>10931</v>
      </c>
      <c r="P1173" t="s">
        <v>10932</v>
      </c>
      <c r="Q1173" t="s">
        <v>10933</v>
      </c>
      <c r="R1173" t="s">
        <v>10934</v>
      </c>
      <c r="S1173" t="s">
        <v>10935</v>
      </c>
      <c r="T1173" t="s">
        <v>10936</v>
      </c>
      <c r="U1173" t="s">
        <v>10937</v>
      </c>
      <c r="V1173" t="s">
        <v>10938</v>
      </c>
    </row>
    <row r="1174" spans="1:22">
      <c r="A1174" t="s">
        <v>10939</v>
      </c>
      <c r="B1174" t="s">
        <v>10940</v>
      </c>
      <c r="C1174" t="str">
        <f>PROPER(Table2[[#This Row],[product_name_old]])</f>
        <v>Crompton Hill Briz Deco 1200Mm (48 Inch) High Speed Designer Ceiling Fan (Smoked Brown)</v>
      </c>
      <c r="D1174" s="14" t="s">
        <v>9011</v>
      </c>
      <c r="E1174" s="2">
        <v>1804</v>
      </c>
      <c r="F1174" s="2">
        <v>2380</v>
      </c>
      <c r="G1174" s="2" t="str">
        <f>IF(E1174&lt;200,"&lt;₹200",IF(E1174&lt;=500,"₹200-₹500","&gt;₹500"))</f>
        <v>&gt;₹500</v>
      </c>
      <c r="H1174" s="2">
        <f>IF(I1174&gt;=50%,1,0)</f>
        <v>0</v>
      </c>
      <c r="I1174" s="1">
        <v>0.24</v>
      </c>
      <c r="J1174" s="1">
        <f>(K1174)+(M1174/1000)</f>
        <v>19.381999999999998</v>
      </c>
      <c r="K1174">
        <v>4</v>
      </c>
      <c r="L1174">
        <f>IF(Table2[[#This Row],[rating_count]]&lt;1000,1,0)</f>
        <v>0</v>
      </c>
      <c r="M1174" s="4">
        <v>15382</v>
      </c>
      <c r="N1174" s="4">
        <f>PRODUCT(F1174,M1174)</f>
        <v>36609160</v>
      </c>
      <c r="O1174" t="s">
        <v>10941</v>
      </c>
      <c r="P1174" t="s">
        <v>10942</v>
      </c>
      <c r="Q1174" t="s">
        <v>10943</v>
      </c>
      <c r="R1174" t="s">
        <v>10944</v>
      </c>
      <c r="S1174" t="s">
        <v>10945</v>
      </c>
      <c r="T1174" t="s">
        <v>10946</v>
      </c>
      <c r="U1174" t="s">
        <v>10947</v>
      </c>
      <c r="V1174" t="s">
        <v>10948</v>
      </c>
    </row>
    <row r="1175" spans="1:22">
      <c r="A1175" t="s">
        <v>10949</v>
      </c>
      <c r="B1175" t="s">
        <v>10950</v>
      </c>
      <c r="C1175" t="str">
        <f>PROPER(Table2[[#This Row],[product_name_old]])</f>
        <v>Sujata Powermatic Plus, Juicer Mixer Grinder With Chutney Jar, 900 Watts, 3 Jars (White)</v>
      </c>
      <c r="D1175" s="14" t="s">
        <v>8654</v>
      </c>
      <c r="E1175" s="2">
        <v>6525</v>
      </c>
      <c r="F1175" s="2">
        <v>8820</v>
      </c>
      <c r="G1175" s="2" t="str">
        <f>IF(E1175&lt;200,"&lt;₹200",IF(E1175&lt;=500,"₹200-₹500","&gt;₹500"))</f>
        <v>&gt;₹500</v>
      </c>
      <c r="H1175" s="2">
        <f>IF(I1175&gt;=50%,1,0)</f>
        <v>0</v>
      </c>
      <c r="I1175" s="1">
        <v>0.26</v>
      </c>
      <c r="J1175" s="1">
        <f>(K1175)+(M1175/1000)</f>
        <v>9.6370000000000005</v>
      </c>
      <c r="K1175">
        <v>4.5</v>
      </c>
      <c r="L1175">
        <f>IF(Table2[[#This Row],[rating_count]]&lt;1000,1,0)</f>
        <v>0</v>
      </c>
      <c r="M1175" s="4">
        <v>5137</v>
      </c>
      <c r="N1175" s="4">
        <f>PRODUCT(F1175,M1175)</f>
        <v>45308340</v>
      </c>
      <c r="O1175" t="s">
        <v>10951</v>
      </c>
      <c r="P1175" t="s">
        <v>10952</v>
      </c>
      <c r="Q1175" t="s">
        <v>10953</v>
      </c>
      <c r="R1175" t="s">
        <v>10954</v>
      </c>
      <c r="S1175" t="s">
        <v>10955</v>
      </c>
      <c r="T1175" t="s">
        <v>10956</v>
      </c>
      <c r="U1175" t="s">
        <v>10957</v>
      </c>
      <c r="V1175" t="s">
        <v>10958</v>
      </c>
    </row>
    <row r="1176" spans="1:22">
      <c r="A1176" t="s">
        <v>10959</v>
      </c>
      <c r="B1176" t="s">
        <v>10960</v>
      </c>
      <c r="C1176" t="str">
        <f>PROPER(Table2[[#This Row],[product_name_old]])</f>
        <v>Aquadpure Copper + Mineral Ro+Uv+Uf 10 To 12 Liter Ro + Uv + Tds Adjuster Water Purifier With Copper Charge Technology Black &amp; Copper Best For Home And Office (Made In India)</v>
      </c>
      <c r="D1176" s="14" t="s">
        <v>9810</v>
      </c>
      <c r="E1176" s="2">
        <v>4999</v>
      </c>
      <c r="F1176" s="2">
        <v>24999</v>
      </c>
      <c r="G1176" s="2" t="str">
        <f>IF(E1176&lt;200,"&lt;₹200",IF(E1176&lt;=500,"₹200-₹500","&gt;₹500"))</f>
        <v>&gt;₹500</v>
      </c>
      <c r="H1176" s="2">
        <f>IF(I1176&gt;=50%,1,0)</f>
        <v>1</v>
      </c>
      <c r="I1176" s="1">
        <v>0.8</v>
      </c>
      <c r="J1176" s="1">
        <f>(K1176)+(M1176/1000)</f>
        <v>4.7239999999999993</v>
      </c>
      <c r="K1176">
        <v>4.5999999999999996</v>
      </c>
      <c r="L1176">
        <f>IF(Table2[[#This Row],[rating_count]]&lt;1000,1,0)</f>
        <v>1</v>
      </c>
      <c r="M1176" s="4">
        <v>124</v>
      </c>
      <c r="N1176" s="4">
        <f>PRODUCT(F1176,M1176)</f>
        <v>3099876</v>
      </c>
      <c r="O1176" t="s">
        <v>10961</v>
      </c>
      <c r="P1176" t="s">
        <v>10962</v>
      </c>
      <c r="Q1176" t="s">
        <v>10963</v>
      </c>
      <c r="R1176" t="s">
        <v>10964</v>
      </c>
      <c r="S1176" t="s">
        <v>10965</v>
      </c>
      <c r="T1176" t="s">
        <v>10966</v>
      </c>
      <c r="U1176" t="s">
        <v>10967</v>
      </c>
      <c r="V1176" t="s">
        <v>10968</v>
      </c>
    </row>
    <row r="1177" spans="1:22">
      <c r="A1177" t="s">
        <v>10969</v>
      </c>
      <c r="B1177" t="s">
        <v>10970</v>
      </c>
      <c r="C1177" t="str">
        <f>PROPER(Table2[[#This Row],[product_name_old]])</f>
        <v>Amazon Basics 650 Watt Drip Coffee Maker With Borosilicate Carafe</v>
      </c>
      <c r="D1177" s="14" t="s">
        <v>9328</v>
      </c>
      <c r="E1177" s="2">
        <v>1189</v>
      </c>
      <c r="F1177" s="2">
        <v>2400</v>
      </c>
      <c r="G1177" s="2" t="str">
        <f>IF(E1177&lt;200,"&lt;₹200",IF(E1177&lt;=500,"₹200-₹500","&gt;₹500"))</f>
        <v>&gt;₹500</v>
      </c>
      <c r="H1177" s="2">
        <f>IF(I1177&gt;=50%,1,0)</f>
        <v>1</v>
      </c>
      <c r="I1177" s="1">
        <v>0.5</v>
      </c>
      <c r="J1177" s="1">
        <f>(K1177)+(M1177/1000)</f>
        <v>4.718</v>
      </c>
      <c r="K1177">
        <v>4.0999999999999996</v>
      </c>
      <c r="L1177">
        <f>IF(Table2[[#This Row],[rating_count]]&lt;1000,1,0)</f>
        <v>1</v>
      </c>
      <c r="M1177" s="4">
        <v>618</v>
      </c>
      <c r="N1177" s="4">
        <f>PRODUCT(F1177,M1177)</f>
        <v>1483200</v>
      </c>
      <c r="O1177" t="s">
        <v>10971</v>
      </c>
      <c r="P1177" t="s">
        <v>10972</v>
      </c>
      <c r="Q1177" t="s">
        <v>10973</v>
      </c>
      <c r="R1177" t="s">
        <v>10974</v>
      </c>
      <c r="S1177" t="s">
        <v>10975</v>
      </c>
      <c r="T1177" t="s">
        <v>10976</v>
      </c>
      <c r="U1177" t="s">
        <v>10977</v>
      </c>
      <c r="V1177" t="s">
        <v>10978</v>
      </c>
    </row>
    <row r="1178" spans="1:22">
      <c r="A1178" t="s">
        <v>10979</v>
      </c>
      <c r="B1178" t="s">
        <v>10980</v>
      </c>
      <c r="C1178" t="str">
        <f>PROPER(Table2[[#This Row],[product_name_old]])</f>
        <v>Crompton Insta Delight Fan Circulator Room Heater With 3 Heat Settings (Slate Grey &amp; Black, 2000 Watt)</v>
      </c>
      <c r="D1178" s="14" t="s">
        <v>8279</v>
      </c>
      <c r="E1178" s="2">
        <v>2590</v>
      </c>
      <c r="F1178" s="2">
        <v>4200</v>
      </c>
      <c r="G1178" s="2" t="str">
        <f>IF(E1178&lt;200,"&lt;₹200",IF(E1178&lt;=500,"₹200-₹500","&gt;₹500"))</f>
        <v>&gt;₹500</v>
      </c>
      <c r="H1178" s="2">
        <f>IF(I1178&gt;=50%,1,0)</f>
        <v>0</v>
      </c>
      <c r="I1178" s="1">
        <v>0.38</v>
      </c>
      <c r="J1178" s="1">
        <f>(K1178)+(M1178/1000)</f>
        <v>4.1629999999999994</v>
      </c>
      <c r="K1178">
        <v>4.0999999999999996</v>
      </c>
      <c r="L1178">
        <f>IF(Table2[[#This Row],[rating_count]]&lt;1000,1,0)</f>
        <v>1</v>
      </c>
      <c r="M1178" s="4">
        <v>63</v>
      </c>
      <c r="N1178" s="4">
        <f>PRODUCT(F1178,M1178)</f>
        <v>264600</v>
      </c>
      <c r="O1178" t="s">
        <v>10981</v>
      </c>
      <c r="P1178" t="s">
        <v>10982</v>
      </c>
      <c r="Q1178" t="s">
        <v>10983</v>
      </c>
      <c r="R1178" t="s">
        <v>10984</v>
      </c>
      <c r="S1178" t="s">
        <v>10985</v>
      </c>
      <c r="T1178" t="s">
        <v>10986</v>
      </c>
      <c r="U1178" t="s">
        <v>10987</v>
      </c>
      <c r="V1178" t="s">
        <v>10988</v>
      </c>
    </row>
    <row r="1179" spans="1:22">
      <c r="A1179" t="s">
        <v>10989</v>
      </c>
      <c r="B1179" t="s">
        <v>10990</v>
      </c>
      <c r="C1179" t="str">
        <f>PROPER(Table2[[#This Row],[product_name_old]])</f>
        <v>!!Haneul!!1000 Watt/2000-Watt Room Heater!! Fan Heater!!Pure White!!Hn-2500!!Made In India!!Thermoset!!</v>
      </c>
      <c r="D1179" s="14" t="s">
        <v>8279</v>
      </c>
      <c r="E1179">
        <v>899</v>
      </c>
      <c r="F1179" s="2">
        <v>1599</v>
      </c>
      <c r="G1179" s="2" t="str">
        <f>IF(E1179&lt;200,"&lt;₹200",IF(E1179&lt;=500,"₹200-₹500","&gt;₹500"))</f>
        <v>&gt;₹500</v>
      </c>
      <c r="H1179" s="2">
        <f>IF(I1179&gt;=50%,1,0)</f>
        <v>0</v>
      </c>
      <c r="I1179" s="1">
        <v>0.44</v>
      </c>
      <c r="J1179" s="1">
        <f>(K1179)+(M1179/1000)</f>
        <v>3.415</v>
      </c>
      <c r="K1179">
        <v>3.4</v>
      </c>
      <c r="L1179">
        <f>IF(Table2[[#This Row],[rating_count]]&lt;1000,1,0)</f>
        <v>1</v>
      </c>
      <c r="M1179" s="4">
        <v>15</v>
      </c>
      <c r="N1179" s="4">
        <f>PRODUCT(F1179,M1179)</f>
        <v>23985</v>
      </c>
      <c r="O1179" t="s">
        <v>10991</v>
      </c>
      <c r="P1179" t="s">
        <v>10992</v>
      </c>
      <c r="Q1179" t="s">
        <v>10993</v>
      </c>
      <c r="R1179" t="s">
        <v>10994</v>
      </c>
      <c r="S1179" t="s">
        <v>10995</v>
      </c>
      <c r="T1179" t="s">
        <v>10996</v>
      </c>
      <c r="U1179" t="s">
        <v>10997</v>
      </c>
      <c r="V1179" t="s">
        <v>10998</v>
      </c>
    </row>
    <row r="1180" spans="1:22">
      <c r="A1180" t="s">
        <v>10999</v>
      </c>
      <c r="B1180" t="s">
        <v>11000</v>
      </c>
      <c r="C1180" t="str">
        <f>PROPER(Table2[[#This Row],[product_name_old]])</f>
        <v>Melbon Vm-905 2000-Watt Room Heater (Isi Certified, White Color) Ideal Electric Fan Heater For Small To Medium Room/Area (Plastic Body)</v>
      </c>
      <c r="D1180" s="14" t="s">
        <v>8279</v>
      </c>
      <c r="E1180">
        <v>998</v>
      </c>
      <c r="F1180" s="2">
        <v>2999</v>
      </c>
      <c r="G1180" s="2" t="str">
        <f>IF(E1180&lt;200,"&lt;₹200",IF(E1180&lt;=500,"₹200-₹500","&gt;₹500"))</f>
        <v>&gt;₹500</v>
      </c>
      <c r="H1180" s="2">
        <f>IF(I1180&gt;=50%,1,0)</f>
        <v>1</v>
      </c>
      <c r="I1180" s="1">
        <v>0.67</v>
      </c>
      <c r="J1180" s="1">
        <f>(K1180)+(M1180/1000)</f>
        <v>4.609</v>
      </c>
      <c r="K1180">
        <v>4.5999999999999996</v>
      </c>
      <c r="L1180">
        <f>IF(Table2[[#This Row],[rating_count]]&lt;1000,1,0)</f>
        <v>1</v>
      </c>
      <c r="M1180" s="4">
        <v>9</v>
      </c>
      <c r="N1180" s="4">
        <f>PRODUCT(F1180,M1180)</f>
        <v>26991</v>
      </c>
      <c r="O1180" t="s">
        <v>11001</v>
      </c>
      <c r="P1180" t="s">
        <v>11002</v>
      </c>
      <c r="Q1180" t="s">
        <v>11003</v>
      </c>
      <c r="R1180" t="s">
        <v>11004</v>
      </c>
      <c r="S1180" t="s">
        <v>11005</v>
      </c>
      <c r="T1180" t="s">
        <v>11006</v>
      </c>
      <c r="U1180" t="s">
        <v>11007</v>
      </c>
      <c r="V1180" t="s">
        <v>11008</v>
      </c>
    </row>
    <row r="1181" spans="1:22">
      <c r="A1181" t="s">
        <v>11009</v>
      </c>
      <c r="B1181" t="s">
        <v>11010</v>
      </c>
      <c r="C1181" t="str">
        <f>PROPER(Table2[[#This Row],[product_name_old]])</f>
        <v>Cello Eliza Plastic Laundry Bag/Basket, 50 Litres, Light Grey</v>
      </c>
      <c r="D1181" s="14" t="s">
        <v>8602</v>
      </c>
      <c r="E1181">
        <v>998.06</v>
      </c>
      <c r="F1181" s="2">
        <v>1282</v>
      </c>
      <c r="G1181" s="2" t="str">
        <f>IF(E1181&lt;200,"&lt;₹200",IF(E1181&lt;=500,"₹200-₹500","&gt;₹500"))</f>
        <v>&gt;₹500</v>
      </c>
      <c r="H1181" s="2">
        <f>IF(I1181&gt;=50%,1,0)</f>
        <v>0</v>
      </c>
      <c r="I1181" s="1">
        <v>0.22</v>
      </c>
      <c r="J1181" s="1">
        <f>(K1181)+(M1181/1000)</f>
        <v>11.474</v>
      </c>
      <c r="K1181">
        <v>4.2</v>
      </c>
      <c r="L1181">
        <f>IF(Table2[[#This Row],[rating_count]]&lt;1000,1,0)</f>
        <v>0</v>
      </c>
      <c r="M1181" s="4">
        <v>7274</v>
      </c>
      <c r="N1181" s="4">
        <f>PRODUCT(F1181,M1181)</f>
        <v>9325268</v>
      </c>
      <c r="O1181" t="s">
        <v>11011</v>
      </c>
      <c r="P1181" t="s">
        <v>11012</v>
      </c>
      <c r="Q1181" t="s">
        <v>11013</v>
      </c>
      <c r="R1181" t="s">
        <v>11014</v>
      </c>
      <c r="S1181" t="s">
        <v>11015</v>
      </c>
      <c r="T1181" t="s">
        <v>11016</v>
      </c>
      <c r="U1181" t="s">
        <v>11017</v>
      </c>
      <c r="V1181" t="s">
        <v>11018</v>
      </c>
    </row>
    <row r="1182" spans="1:22">
      <c r="A1182" t="s">
        <v>11019</v>
      </c>
      <c r="B1182" t="s">
        <v>11020</v>
      </c>
      <c r="C1182" t="str">
        <f>PROPER(Table2[[#This Row],[product_name_old]])</f>
        <v>Activa 1200 Mm High Speed 390 Rpm Bee Approved 5 Star Rated Apsra Ceiling Fan Brown 2 Years Warranty</v>
      </c>
      <c r="D1182" s="14" t="s">
        <v>9011</v>
      </c>
      <c r="E1182" s="2">
        <v>1099</v>
      </c>
      <c r="F1182" s="2">
        <v>1990</v>
      </c>
      <c r="G1182" s="2" t="str">
        <f>IF(E1182&lt;200,"&lt;₹200",IF(E1182&lt;=500,"₹200-₹500","&gt;₹500"))</f>
        <v>&gt;₹500</v>
      </c>
      <c r="H1182" s="2">
        <f>IF(I1182&gt;=50%,1,0)</f>
        <v>0</v>
      </c>
      <c r="I1182" s="1">
        <v>0.45</v>
      </c>
      <c r="J1182" s="1">
        <f>(K1182)+(M1182/1000)</f>
        <v>9.8109999999999999</v>
      </c>
      <c r="K1182">
        <v>3.9</v>
      </c>
      <c r="L1182">
        <f>IF(Table2[[#This Row],[rating_count]]&lt;1000,1,0)</f>
        <v>0</v>
      </c>
      <c r="M1182" s="4">
        <v>5911</v>
      </c>
      <c r="N1182" s="4">
        <f>PRODUCT(F1182,M1182)</f>
        <v>11762890</v>
      </c>
      <c r="O1182" t="s">
        <v>11021</v>
      </c>
      <c r="P1182" t="s">
        <v>11022</v>
      </c>
      <c r="Q1182" t="s">
        <v>11023</v>
      </c>
      <c r="R1182" t="s">
        <v>11024</v>
      </c>
      <c r="S1182" t="s">
        <v>11025</v>
      </c>
      <c r="T1182" t="s">
        <v>11026</v>
      </c>
      <c r="U1182" t="s">
        <v>11027</v>
      </c>
      <c r="V1182" t="s">
        <v>11028</v>
      </c>
    </row>
    <row r="1183" spans="1:22">
      <c r="A1183" t="s">
        <v>11029</v>
      </c>
      <c r="B1183" t="s">
        <v>11030</v>
      </c>
      <c r="C1183" t="str">
        <f>PROPER(Table2[[#This Row],[product_name_old]])</f>
        <v>Shakti Technology S5 High Pressure Car Washer Machine 1900 Watts And Pressure 125 Bar With 10 Meter Hose Pipe</v>
      </c>
      <c r="D1183" s="14" t="s">
        <v>9102</v>
      </c>
      <c r="E1183" s="2">
        <v>5999</v>
      </c>
      <c r="F1183" s="2">
        <v>9999</v>
      </c>
      <c r="G1183" s="2" t="str">
        <f>IF(E1183&lt;200,"&lt;₹200",IF(E1183&lt;=500,"₹200-₹500","&gt;₹500"))</f>
        <v>&gt;₹500</v>
      </c>
      <c r="H1183" s="2">
        <f>IF(I1183&gt;=50%,1,0)</f>
        <v>0</v>
      </c>
      <c r="I1183" s="1">
        <v>0.4</v>
      </c>
      <c r="J1183" s="1">
        <f>(K1183)+(M1183/1000)</f>
        <v>4.37</v>
      </c>
      <c r="K1183">
        <v>4.2</v>
      </c>
      <c r="L1183">
        <f>IF(Table2[[#This Row],[rating_count]]&lt;1000,1,0)</f>
        <v>1</v>
      </c>
      <c r="M1183" s="4">
        <v>170</v>
      </c>
      <c r="N1183" s="4">
        <f>PRODUCT(F1183,M1183)</f>
        <v>1699830</v>
      </c>
      <c r="O1183" t="s">
        <v>11031</v>
      </c>
      <c r="P1183" t="s">
        <v>11032</v>
      </c>
      <c r="Q1183" t="s">
        <v>11033</v>
      </c>
      <c r="R1183" t="s">
        <v>11034</v>
      </c>
      <c r="S1183" t="s">
        <v>11035</v>
      </c>
      <c r="T1183" t="s">
        <v>11036</v>
      </c>
      <c r="U1183" t="s">
        <v>11037</v>
      </c>
      <c r="V1183" t="s">
        <v>11038</v>
      </c>
    </row>
    <row r="1184" spans="1:22">
      <c r="A1184" t="s">
        <v>11039</v>
      </c>
      <c r="B1184" t="s">
        <v>11040</v>
      </c>
      <c r="C1184" t="str">
        <f>PROPER(Table2[[#This Row],[product_name_old]])</f>
        <v>American Micronic- Imported Wet &amp; Dry Vacuum Cleaner, 21 Litre Stainless Steel With Blower &amp; Hepa Filter, 1600 Watts 100% Copper Motor 28 Kpa Suction With Washable Reusable Dust Bag (Red/Black/Steel)-Ami-Vcd21-1600Wdx</v>
      </c>
      <c r="D1184" s="14" t="s">
        <v>9660</v>
      </c>
      <c r="E1184" s="2">
        <v>8886</v>
      </c>
      <c r="F1184" s="2">
        <v>11850</v>
      </c>
      <c r="G1184" s="2" t="str">
        <f>IF(E1184&lt;200,"&lt;₹200",IF(E1184&lt;=500,"₹200-₹500","&gt;₹500"))</f>
        <v>&gt;₹500</v>
      </c>
      <c r="H1184" s="2">
        <f>IF(I1184&gt;=50%,1,0)</f>
        <v>0</v>
      </c>
      <c r="I1184" s="1">
        <v>0.25</v>
      </c>
      <c r="J1184" s="1">
        <f>(K1184)+(M1184/1000)</f>
        <v>7.2650000000000006</v>
      </c>
      <c r="K1184">
        <v>4.2</v>
      </c>
      <c r="L1184">
        <f>IF(Table2[[#This Row],[rating_count]]&lt;1000,1,0)</f>
        <v>0</v>
      </c>
      <c r="M1184" s="4">
        <v>3065</v>
      </c>
      <c r="N1184" s="4">
        <f>PRODUCT(F1184,M1184)</f>
        <v>36320250</v>
      </c>
      <c r="O1184" t="s">
        <v>11041</v>
      </c>
      <c r="P1184" t="s">
        <v>11042</v>
      </c>
      <c r="Q1184" t="s">
        <v>11043</v>
      </c>
      <c r="R1184" t="s">
        <v>11044</v>
      </c>
      <c r="S1184" t="s">
        <v>11045</v>
      </c>
      <c r="T1184" t="s">
        <v>11046</v>
      </c>
      <c r="U1184" t="s">
        <v>11047</v>
      </c>
      <c r="V1184" t="s">
        <v>11048</v>
      </c>
    </row>
    <row r="1185" spans="1:22">
      <c r="A1185" t="s">
        <v>11049</v>
      </c>
      <c r="B1185" t="s">
        <v>11050</v>
      </c>
      <c r="C1185" t="str">
        <f>PROPER(Table2[[#This Row],[product_name_old]])</f>
        <v>Demokrazy New Nova Lint Cum Fuzz Remover For All Woolens Sweaters, Blankets, Jackets Remover Pill Remover From Carpets, Curtains (Pack Of 1)</v>
      </c>
      <c r="D1185" s="14" t="s">
        <v>8290</v>
      </c>
      <c r="E1185">
        <v>475</v>
      </c>
      <c r="F1185">
        <v>999</v>
      </c>
      <c r="G1185" s="2" t="str">
        <f>IF(E1185&lt;200,"&lt;₹200",IF(E1185&lt;=500,"₹200-₹500","&gt;₹500"))</f>
        <v>₹200-₹500</v>
      </c>
      <c r="H1185" s="2">
        <f>IF(I1185&gt;=50%,1,0)</f>
        <v>1</v>
      </c>
      <c r="I1185" s="1">
        <v>0.52</v>
      </c>
      <c r="J1185" s="1">
        <f>(K1185)+(M1185/1000)</f>
        <v>5.1209999999999996</v>
      </c>
      <c r="K1185">
        <v>4.0999999999999996</v>
      </c>
      <c r="L1185">
        <f>IF(Table2[[#This Row],[rating_count]]&lt;1000,1,0)</f>
        <v>0</v>
      </c>
      <c r="M1185" s="4">
        <v>1021</v>
      </c>
      <c r="N1185" s="4">
        <f>PRODUCT(F1185,M1185)</f>
        <v>1019979</v>
      </c>
      <c r="O1185" t="s">
        <v>11051</v>
      </c>
      <c r="P1185" t="s">
        <v>11052</v>
      </c>
      <c r="Q1185" t="s">
        <v>11053</v>
      </c>
      <c r="R1185" t="s">
        <v>11054</v>
      </c>
      <c r="S1185" t="s">
        <v>11055</v>
      </c>
      <c r="T1185" t="s">
        <v>11056</v>
      </c>
      <c r="U1185" t="s">
        <v>11057</v>
      </c>
      <c r="V1185" t="s">
        <v>11058</v>
      </c>
    </row>
    <row r="1186" spans="1:22">
      <c r="A1186" t="s">
        <v>11059</v>
      </c>
      <c r="B1186" t="s">
        <v>11060</v>
      </c>
      <c r="C1186" t="str">
        <f>PROPER(Table2[[#This Row],[product_name_old]])</f>
        <v>Instant Pot Air Fryer, Vortex 2Qt, Touch Control Panel, 360¬∞ Evencrisp‚Ñ¢ Technology, Uses 95 % Less Oil, 4-In-1 Appliance: Air Fry, Roast, Bake, Reheat (Vortex 1.97Litre, Black)</v>
      </c>
      <c r="D1186" s="14" t="s">
        <v>8591</v>
      </c>
      <c r="E1186" s="2">
        <v>4995</v>
      </c>
      <c r="F1186" s="2">
        <v>20049</v>
      </c>
      <c r="G1186" s="2" t="str">
        <f>IF(E1186&lt;200,"&lt;₹200",IF(E1186&lt;=500,"₹200-₹500","&gt;₹500"))</f>
        <v>&gt;₹500</v>
      </c>
      <c r="H1186" s="2">
        <f>IF(I1186&gt;=50%,1,0)</f>
        <v>1</v>
      </c>
      <c r="I1186" s="1">
        <v>0.75</v>
      </c>
      <c r="J1186" s="1">
        <f>(K1186)+(M1186/1000)</f>
        <v>8.7639999999999993</v>
      </c>
      <c r="K1186">
        <v>4.8</v>
      </c>
      <c r="L1186">
        <f>IF(Table2[[#This Row],[rating_count]]&lt;1000,1,0)</f>
        <v>0</v>
      </c>
      <c r="M1186" s="4">
        <v>3964</v>
      </c>
      <c r="N1186" s="4">
        <f>PRODUCT(F1186,M1186)</f>
        <v>79474236</v>
      </c>
      <c r="O1186" t="s">
        <v>11061</v>
      </c>
      <c r="P1186" t="s">
        <v>11062</v>
      </c>
      <c r="Q1186" t="s">
        <v>11063</v>
      </c>
      <c r="R1186" t="s">
        <v>11064</v>
      </c>
      <c r="S1186" t="s">
        <v>11065</v>
      </c>
      <c r="T1186" t="s">
        <v>11066</v>
      </c>
      <c r="U1186" t="s">
        <v>11067</v>
      </c>
      <c r="V1186" t="s">
        <v>11068</v>
      </c>
    </row>
    <row r="1187" spans="1:22">
      <c r="A1187" t="s">
        <v>11069</v>
      </c>
      <c r="B1187" t="s">
        <v>11070</v>
      </c>
      <c r="C1187" t="str">
        <f>PROPER(Table2[[#This Row],[product_name_old]])</f>
        <v>Hul Pureit Eco Water Saver Mineral Ro+Uv+Mf As Wall Mounted/Counter Top Black 10L Water Purifier</v>
      </c>
      <c r="D1187" s="14" t="s">
        <v>9810</v>
      </c>
      <c r="E1187" s="2">
        <v>13999</v>
      </c>
      <c r="F1187" s="2">
        <v>24850</v>
      </c>
      <c r="G1187" s="2" t="str">
        <f>IF(E1187&lt;200,"&lt;₹200",IF(E1187&lt;=500,"₹200-₹500","&gt;₹500"))</f>
        <v>&gt;₹500</v>
      </c>
      <c r="H1187" s="2">
        <f>IF(I1187&gt;=50%,1,0)</f>
        <v>0</v>
      </c>
      <c r="I1187" s="1">
        <v>0.44</v>
      </c>
      <c r="J1187" s="1">
        <f>(K1187)+(M1187/1000)</f>
        <v>13.348000000000001</v>
      </c>
      <c r="K1187">
        <v>4.4000000000000004</v>
      </c>
      <c r="L1187">
        <f>IF(Table2[[#This Row],[rating_count]]&lt;1000,1,0)</f>
        <v>0</v>
      </c>
      <c r="M1187" s="4">
        <v>8948</v>
      </c>
      <c r="N1187" s="4">
        <f>PRODUCT(F1187,M1187)</f>
        <v>222357800</v>
      </c>
      <c r="O1187" t="s">
        <v>11071</v>
      </c>
      <c r="P1187" t="s">
        <v>11072</v>
      </c>
      <c r="Q1187" t="s">
        <v>11073</v>
      </c>
      <c r="R1187" t="s">
        <v>11074</v>
      </c>
      <c r="S1187" t="s">
        <v>11075</v>
      </c>
      <c r="T1187" t="s">
        <v>11076</v>
      </c>
      <c r="U1187" t="s">
        <v>11077</v>
      </c>
      <c r="V1187" t="s">
        <v>11078</v>
      </c>
    </row>
    <row r="1188" spans="1:22">
      <c r="A1188" t="s">
        <v>11079</v>
      </c>
      <c r="B1188" t="s">
        <v>11080</v>
      </c>
      <c r="C1188" t="str">
        <f>PROPER(Table2[[#This Row],[product_name_old]])</f>
        <v>Livpure Glo Star Ro+Uv+Uf+Mineraliser - 7 L Storage Tank, 15 Lph Water Purifier For Home, Black</v>
      </c>
      <c r="D1188" s="14" t="s">
        <v>9810</v>
      </c>
      <c r="E1188" s="2">
        <v>8499</v>
      </c>
      <c r="F1188" s="2">
        <v>16490</v>
      </c>
      <c r="G1188" s="2" t="str">
        <f>IF(E1188&lt;200,"&lt;₹200",IF(E1188&lt;=500,"₹200-₹500","&gt;₹500"))</f>
        <v>&gt;₹500</v>
      </c>
      <c r="H1188" s="2">
        <f>IF(I1188&gt;=50%,1,0)</f>
        <v>0</v>
      </c>
      <c r="I1188" s="1">
        <v>0.48</v>
      </c>
      <c r="J1188" s="1">
        <f>(K1188)+(M1188/1000)</f>
        <v>4.3970000000000002</v>
      </c>
      <c r="K1188">
        <v>4.3</v>
      </c>
      <c r="L1188">
        <f>IF(Table2[[#This Row],[rating_count]]&lt;1000,1,0)</f>
        <v>1</v>
      </c>
      <c r="M1188" s="4">
        <v>97</v>
      </c>
      <c r="N1188" s="4">
        <f>PRODUCT(F1188,M1188)</f>
        <v>1599530</v>
      </c>
      <c r="O1188" t="s">
        <v>11081</v>
      </c>
      <c r="P1188" t="s">
        <v>11082</v>
      </c>
      <c r="Q1188" t="s">
        <v>11083</v>
      </c>
      <c r="R1188" t="s">
        <v>11084</v>
      </c>
      <c r="S1188" t="s">
        <v>11085</v>
      </c>
      <c r="T1188" t="s">
        <v>11086</v>
      </c>
      <c r="U1188" t="s">
        <v>11087</v>
      </c>
      <c r="V1188" t="s">
        <v>11088</v>
      </c>
    </row>
    <row r="1189" spans="1:22">
      <c r="A1189" t="s">
        <v>11089</v>
      </c>
      <c r="B1189" t="s">
        <v>11090</v>
      </c>
      <c r="C1189" t="str">
        <f>PROPER(Table2[[#This Row],[product_name_old]])</f>
        <v>Philips Hi113 1000-Watt Plastic Body Ptfe Coating Dry Iron, Pack Of 1</v>
      </c>
      <c r="D1189" s="14" t="s">
        <v>8415</v>
      </c>
      <c r="E1189">
        <v>949</v>
      </c>
      <c r="F1189">
        <v>975</v>
      </c>
      <c r="G1189" s="2" t="str">
        <f>IF(E1189&lt;200,"&lt;₹200",IF(E1189&lt;=500,"₹200-₹500","&gt;₹500"))</f>
        <v>&gt;₹500</v>
      </c>
      <c r="H1189" s="2">
        <f>IF(I1189&gt;=50%,1,0)</f>
        <v>0</v>
      </c>
      <c r="I1189" s="1">
        <v>0.03</v>
      </c>
      <c r="J1189" s="1">
        <f>(K1189)+(M1189/1000)</f>
        <v>11.523</v>
      </c>
      <c r="K1189">
        <v>4.3</v>
      </c>
      <c r="L1189">
        <f>IF(Table2[[#This Row],[rating_count]]&lt;1000,1,0)</f>
        <v>0</v>
      </c>
      <c r="M1189" s="4">
        <v>7223</v>
      </c>
      <c r="N1189" s="4">
        <f>PRODUCT(F1189,M1189)</f>
        <v>7042425</v>
      </c>
      <c r="O1189" t="s">
        <v>11091</v>
      </c>
      <c r="P1189" t="s">
        <v>11092</v>
      </c>
      <c r="Q1189" t="s">
        <v>11093</v>
      </c>
      <c r="R1189" t="s">
        <v>11094</v>
      </c>
      <c r="S1189" t="s">
        <v>11095</v>
      </c>
      <c r="T1189" t="s">
        <v>11096</v>
      </c>
      <c r="U1189" t="s">
        <v>11097</v>
      </c>
      <c r="V1189" t="s">
        <v>11098</v>
      </c>
    </row>
    <row r="1190" spans="1:22">
      <c r="A1190" t="s">
        <v>11099</v>
      </c>
      <c r="B1190" t="s">
        <v>11100</v>
      </c>
      <c r="C1190" t="str">
        <f>PROPER(Table2[[#This Row],[product_name_old]])</f>
        <v>Kuber Industries Round Non Woven Fabric Foldable Laundry Basket|Toy Storage Basket|Cloth Storage Basket With Handles| Capicity 45 Ltr (Grey &amp; Black)-Kubmart11446</v>
      </c>
      <c r="D1190" s="14" t="s">
        <v>8602</v>
      </c>
      <c r="E1190">
        <v>395</v>
      </c>
      <c r="F1190">
        <v>499</v>
      </c>
      <c r="G1190" s="2" t="str">
        <f>IF(E1190&lt;200,"&lt;₹200",IF(E1190&lt;=500,"₹200-₹500","&gt;₹500"))</f>
        <v>₹200-₹500</v>
      </c>
      <c r="H1190" s="2">
        <f>IF(I1190&gt;=50%,1,0)</f>
        <v>0</v>
      </c>
      <c r="I1190" s="1">
        <v>0.21</v>
      </c>
      <c r="J1190" s="1">
        <f>(K1190)+(M1190/1000)</f>
        <v>4.33</v>
      </c>
      <c r="K1190">
        <v>4</v>
      </c>
      <c r="L1190">
        <f>IF(Table2[[#This Row],[rating_count]]&lt;1000,1,0)</f>
        <v>1</v>
      </c>
      <c r="M1190" s="4">
        <v>330</v>
      </c>
      <c r="N1190" s="4">
        <f>PRODUCT(F1190,M1190)</f>
        <v>164670</v>
      </c>
      <c r="O1190" t="s">
        <v>11101</v>
      </c>
      <c r="P1190" t="s">
        <v>11102</v>
      </c>
      <c r="Q1190" t="s">
        <v>11103</v>
      </c>
      <c r="R1190" t="s">
        <v>11104</v>
      </c>
      <c r="S1190" t="s">
        <v>11105</v>
      </c>
      <c r="T1190" t="s">
        <v>11106</v>
      </c>
      <c r="U1190" t="s">
        <v>11107</v>
      </c>
      <c r="V1190" t="s">
        <v>11108</v>
      </c>
    </row>
    <row r="1191" spans="1:22">
      <c r="A1191" t="s">
        <v>11109</v>
      </c>
      <c r="B1191" t="s">
        <v>11110</v>
      </c>
      <c r="C1191" t="str">
        <f>PROPER(Table2[[#This Row],[product_name_old]])</f>
        <v>Preethi Mga-502 0.4-Litre Grind And Store Jar (White), Stainless Steel, Set Of 1</v>
      </c>
      <c r="D1191" s="14" t="s">
        <v>11111</v>
      </c>
      <c r="E1191">
        <v>635</v>
      </c>
      <c r="F1191">
        <v>635</v>
      </c>
      <c r="G1191" s="2" t="str">
        <f>IF(E1191&lt;200,"&lt;₹200",IF(E1191&lt;=500,"₹200-₹500","&gt;₹500"))</f>
        <v>&gt;₹500</v>
      </c>
      <c r="H1191" s="2">
        <f>IF(I1191&gt;=50%,1,0)</f>
        <v>0</v>
      </c>
      <c r="I1191" s="1">
        <v>0</v>
      </c>
      <c r="J1191" s="1">
        <f>(K1191)+(M1191/1000)</f>
        <v>8.870000000000001</v>
      </c>
      <c r="K1191">
        <v>4.3</v>
      </c>
      <c r="L1191">
        <f>IF(Table2[[#This Row],[rating_count]]&lt;1000,1,0)</f>
        <v>0</v>
      </c>
      <c r="M1191" s="4">
        <v>4570</v>
      </c>
      <c r="N1191" s="4">
        <f>PRODUCT(F1191,M1191)</f>
        <v>2901950</v>
      </c>
      <c r="O1191" t="s">
        <v>11112</v>
      </c>
      <c r="P1191" t="s">
        <v>11113</v>
      </c>
      <c r="Q1191" t="s">
        <v>11114</v>
      </c>
      <c r="R1191" t="s">
        <v>11115</v>
      </c>
      <c r="S1191" t="s">
        <v>11116</v>
      </c>
      <c r="T1191" t="s">
        <v>11117</v>
      </c>
      <c r="U1191" t="s">
        <v>11118</v>
      </c>
      <c r="V1191" t="s">
        <v>11119</v>
      </c>
    </row>
    <row r="1192" spans="1:22">
      <c r="A1192" t="s">
        <v>11120</v>
      </c>
      <c r="B1192" t="s">
        <v>11121</v>
      </c>
      <c r="C1192" t="str">
        <f>PROPER(Table2[[#This Row],[product_name_old]])</f>
        <v>Usha Aurora 1000 W Dry Iron With Innovative Tail Light Indicator, Weilburger Soleplate (White &amp; Grey)</v>
      </c>
      <c r="D1192" s="14" t="s">
        <v>8415</v>
      </c>
      <c r="E1192">
        <v>717</v>
      </c>
      <c r="F1192" s="2">
        <v>1390</v>
      </c>
      <c r="G1192" s="2" t="str">
        <f>IF(E1192&lt;200,"&lt;₹200",IF(E1192&lt;=500,"₹200-₹500","&gt;₹500"))</f>
        <v>&gt;₹500</v>
      </c>
      <c r="H1192" s="2">
        <f>IF(I1192&gt;=50%,1,0)</f>
        <v>0</v>
      </c>
      <c r="I1192" s="1">
        <v>0.48</v>
      </c>
      <c r="J1192" s="1">
        <f>(K1192)+(M1192/1000)</f>
        <v>8.8670000000000009</v>
      </c>
      <c r="K1192">
        <v>4</v>
      </c>
      <c r="L1192">
        <f>IF(Table2[[#This Row],[rating_count]]&lt;1000,1,0)</f>
        <v>0</v>
      </c>
      <c r="M1192" s="4">
        <v>4867</v>
      </c>
      <c r="N1192" s="4">
        <f>PRODUCT(F1192,M1192)</f>
        <v>6765130</v>
      </c>
      <c r="O1192" t="s">
        <v>11122</v>
      </c>
      <c r="P1192" t="s">
        <v>11123</v>
      </c>
      <c r="Q1192" t="s">
        <v>11124</v>
      </c>
      <c r="R1192" t="s">
        <v>11125</v>
      </c>
      <c r="S1192" t="s">
        <v>11126</v>
      </c>
      <c r="T1192" t="s">
        <v>11127</v>
      </c>
      <c r="U1192" t="s">
        <v>11128</v>
      </c>
      <c r="V1192" t="s">
        <v>11129</v>
      </c>
    </row>
    <row r="1193" spans="1:22">
      <c r="A1193" t="s">
        <v>11130</v>
      </c>
      <c r="B1193" t="s">
        <v>11131</v>
      </c>
      <c r="C1193" t="str">
        <f>PROPER(Table2[[#This Row],[product_name_old]])</f>
        <v>Ecovacs Deebot N8 2-In-1 Robotic Vacuum Cleaner, 2022 New Launch, Most Powerful Suction, Covers 2000+ Sq. Ft In One Charge, Advanced Dtof Technology With Ozmo Mopping (Deebot N8) - White</v>
      </c>
      <c r="D1193" s="14" t="s">
        <v>11132</v>
      </c>
      <c r="E1193" s="2">
        <v>27900</v>
      </c>
      <c r="F1193" s="2">
        <v>59900</v>
      </c>
      <c r="G1193" s="2" t="str">
        <f>IF(E1193&lt;200,"&lt;₹200",IF(E1193&lt;=500,"₹200-₹500","&gt;₹500"))</f>
        <v>&gt;₹500</v>
      </c>
      <c r="H1193" s="2">
        <f>IF(I1193&gt;=50%,1,0)</f>
        <v>1</v>
      </c>
      <c r="I1193" s="1">
        <v>0.53</v>
      </c>
      <c r="J1193" s="1">
        <f>(K1193)+(M1193/1000)</f>
        <v>9.6980000000000004</v>
      </c>
      <c r="K1193">
        <v>4.4000000000000004</v>
      </c>
      <c r="L1193">
        <f>IF(Table2[[#This Row],[rating_count]]&lt;1000,1,0)</f>
        <v>0</v>
      </c>
      <c r="M1193" s="4">
        <v>5298</v>
      </c>
      <c r="N1193" s="4">
        <f>PRODUCT(F1193,M1193)</f>
        <v>317350200</v>
      </c>
      <c r="O1193" t="s">
        <v>11133</v>
      </c>
      <c r="P1193" t="s">
        <v>11134</v>
      </c>
      <c r="Q1193" t="s">
        <v>11135</v>
      </c>
      <c r="R1193" t="s">
        <v>11136</v>
      </c>
      <c r="S1193" t="s">
        <v>11137</v>
      </c>
      <c r="T1193" t="s">
        <v>11138</v>
      </c>
      <c r="U1193" t="s">
        <v>11139</v>
      </c>
      <c r="V1193" t="s">
        <v>11140</v>
      </c>
    </row>
    <row r="1194" spans="1:22">
      <c r="A1194" t="s">
        <v>11141</v>
      </c>
      <c r="B1194" t="s">
        <v>11142</v>
      </c>
      <c r="C1194" t="str">
        <f>PROPER(Table2[[#This Row],[product_name_old]])</f>
        <v>Kent Gold, Optima, Gold+ Spare Kit</v>
      </c>
      <c r="D1194" s="14" t="s">
        <v>9360</v>
      </c>
      <c r="E1194">
        <v>649</v>
      </c>
      <c r="F1194">
        <v>670</v>
      </c>
      <c r="G1194" s="2" t="str">
        <f>IF(E1194&lt;200,"&lt;₹200",IF(E1194&lt;=500,"₹200-₹500","&gt;₹500"))</f>
        <v>&gt;₹500</v>
      </c>
      <c r="H1194" s="2">
        <f>IF(I1194&gt;=50%,1,0)</f>
        <v>0</v>
      </c>
      <c r="I1194" s="1">
        <v>0.03</v>
      </c>
      <c r="J1194" s="1">
        <f>(K1194)+(M1194/1000)</f>
        <v>11.885999999999999</v>
      </c>
      <c r="K1194">
        <v>4.0999999999999996</v>
      </c>
      <c r="L1194">
        <f>IF(Table2[[#This Row],[rating_count]]&lt;1000,1,0)</f>
        <v>0</v>
      </c>
      <c r="M1194" s="4">
        <v>7786</v>
      </c>
      <c r="N1194" s="4">
        <f>PRODUCT(F1194,M1194)</f>
        <v>5216620</v>
      </c>
      <c r="O1194" t="s">
        <v>11143</v>
      </c>
      <c r="P1194" t="s">
        <v>11144</v>
      </c>
      <c r="Q1194" t="s">
        <v>11145</v>
      </c>
      <c r="R1194" t="s">
        <v>11146</v>
      </c>
      <c r="S1194" t="s">
        <v>11147</v>
      </c>
      <c r="T1194" t="s">
        <v>11148</v>
      </c>
      <c r="U1194" t="s">
        <v>11149</v>
      </c>
      <c r="V1194" t="s">
        <v>11150</v>
      </c>
    </row>
    <row r="1195" spans="1:22">
      <c r="A1195" t="s">
        <v>11151</v>
      </c>
      <c r="B1195" t="s">
        <v>11152</v>
      </c>
      <c r="C1195" t="str">
        <f>PROPER(Table2[[#This Row],[product_name_old]])</f>
        <v>Avnish Tap Water Purifier Filter Faucet 6 Layer Carbon Activated Dust Chlorine Remover Water Softener For Drinking Cartridge Alkaline Taps For Kitchen Sink Bathroom Wash Basin (6-Layer Filtration)</v>
      </c>
      <c r="D1195" s="14" t="s">
        <v>9349</v>
      </c>
      <c r="E1195">
        <v>193</v>
      </c>
      <c r="F1195">
        <v>399</v>
      </c>
      <c r="G1195" s="2" t="str">
        <f>IF(E1195&lt;200,"&lt;₹200",IF(E1195&lt;=500,"₹200-₹500","&gt;₹500"))</f>
        <v>&lt;₹200</v>
      </c>
      <c r="H1195" s="2">
        <f>IF(I1195&gt;=50%,1,0)</f>
        <v>1</v>
      </c>
      <c r="I1195" s="1">
        <v>0.52</v>
      </c>
      <c r="J1195" s="1">
        <f>(K1195)+(M1195/1000)</f>
        <v>3.637</v>
      </c>
      <c r="K1195">
        <v>3.6</v>
      </c>
      <c r="L1195">
        <f>IF(Table2[[#This Row],[rating_count]]&lt;1000,1,0)</f>
        <v>1</v>
      </c>
      <c r="M1195" s="4">
        <v>37</v>
      </c>
      <c r="N1195" s="4">
        <f>PRODUCT(F1195,M1195)</f>
        <v>14763</v>
      </c>
      <c r="O1195" t="s">
        <v>11153</v>
      </c>
      <c r="P1195" t="s">
        <v>11154</v>
      </c>
      <c r="Q1195" t="s">
        <v>11155</v>
      </c>
      <c r="R1195" t="s">
        <v>11156</v>
      </c>
      <c r="S1195" t="s">
        <v>11157</v>
      </c>
      <c r="T1195" t="s">
        <v>11158</v>
      </c>
      <c r="U1195" t="s">
        <v>11159</v>
      </c>
      <c r="V1195" t="s">
        <v>11160</v>
      </c>
    </row>
    <row r="1196" spans="1:22">
      <c r="A1196" t="s">
        <v>11161</v>
      </c>
      <c r="B1196" t="s">
        <v>11162</v>
      </c>
      <c r="C1196" t="str">
        <f>PROPER(Table2[[#This Row],[product_name_old]])</f>
        <v>Khaitan Orfin Fan Heater For Home And Kitchen-K0 2215</v>
      </c>
      <c r="D1196" s="14" t="s">
        <v>8279</v>
      </c>
      <c r="E1196" s="2">
        <v>1299</v>
      </c>
      <c r="F1196" s="2">
        <v>2495</v>
      </c>
      <c r="G1196" s="2" t="str">
        <f>IF(E1196&lt;200,"&lt;₹200",IF(E1196&lt;=500,"₹200-₹500","&gt;₹500"))</f>
        <v>&gt;₹500</v>
      </c>
      <c r="H1196" s="2">
        <f>IF(I1196&gt;=50%,1,0)</f>
        <v>0</v>
      </c>
      <c r="I1196" s="1">
        <v>0.48</v>
      </c>
      <c r="J1196" s="1">
        <f>(K1196)+(M1196/1000)</f>
        <v>2.0019999999999998</v>
      </c>
      <c r="K1196">
        <v>2</v>
      </c>
      <c r="L1196">
        <f>IF(Table2[[#This Row],[rating_count]]&lt;1000,1,0)</f>
        <v>1</v>
      </c>
      <c r="M1196" s="4">
        <v>2</v>
      </c>
      <c r="N1196" s="4">
        <f>PRODUCT(F1196,M1196)</f>
        <v>4990</v>
      </c>
      <c r="O1196" t="s">
        <v>11163</v>
      </c>
      <c r="P1196" t="s">
        <v>11164</v>
      </c>
      <c r="Q1196" t="s">
        <v>11165</v>
      </c>
      <c r="R1196" t="s">
        <v>11166</v>
      </c>
      <c r="S1196" t="s">
        <v>11167</v>
      </c>
      <c r="T1196" t="s">
        <v>11168</v>
      </c>
      <c r="U1196" t="s">
        <v>11169</v>
      </c>
      <c r="V1196" t="s">
        <v>11170</v>
      </c>
    </row>
    <row r="1197" spans="1:22">
      <c r="A1197" t="s">
        <v>11171</v>
      </c>
      <c r="B1197" t="s">
        <v>11172</v>
      </c>
      <c r="C1197" t="str">
        <f>PROPER(Table2[[#This Row],[product_name_old]])</f>
        <v>Usha Rapidmix 500-Watt Copper Motor Mixer Grinder With 3 Jars And 5 Years Warranty(Sea Green/White)</v>
      </c>
      <c r="D1197" s="14" t="s">
        <v>8426</v>
      </c>
      <c r="E1197" s="2">
        <v>2449</v>
      </c>
      <c r="F1197" s="2">
        <v>3390</v>
      </c>
      <c r="G1197" s="2" t="str">
        <f>IF(E1197&lt;200,"&lt;₹200",IF(E1197&lt;=500,"₹200-₹500","&gt;₹500"))</f>
        <v>&gt;₹500</v>
      </c>
      <c r="H1197" s="2">
        <f>IF(I1197&gt;=50%,1,0)</f>
        <v>0</v>
      </c>
      <c r="I1197" s="1">
        <v>0.28000000000000003</v>
      </c>
      <c r="J1197" s="1">
        <f>(K1197)+(M1197/1000)</f>
        <v>9.2059999999999995</v>
      </c>
      <c r="K1197">
        <v>4</v>
      </c>
      <c r="L1197">
        <f>IF(Table2[[#This Row],[rating_count]]&lt;1000,1,0)</f>
        <v>0</v>
      </c>
      <c r="M1197" s="4">
        <v>5206</v>
      </c>
      <c r="N1197" s="4">
        <f>PRODUCT(F1197,M1197)</f>
        <v>17648340</v>
      </c>
      <c r="O1197" t="s">
        <v>11173</v>
      </c>
      <c r="P1197" t="s">
        <v>11174</v>
      </c>
      <c r="Q1197" t="s">
        <v>11175</v>
      </c>
      <c r="R1197" t="s">
        <v>11176</v>
      </c>
      <c r="S1197" t="s">
        <v>11177</v>
      </c>
      <c r="T1197" t="s">
        <v>11178</v>
      </c>
      <c r="U1197" t="s">
        <v>11179</v>
      </c>
      <c r="V1197" t="s">
        <v>11180</v>
      </c>
    </row>
    <row r="1198" spans="1:22">
      <c r="A1198" t="s">
        <v>11181</v>
      </c>
      <c r="B1198" t="s">
        <v>11182</v>
      </c>
      <c r="C1198" t="str">
        <f>PROPER(Table2[[#This Row],[product_name_old]])</f>
        <v>Csi International¬Æ Instant Water Geyser, Water Heater, Portable Water Heater, Geyser Made Of First Class Abs Plastic 3Kw (Red)</v>
      </c>
      <c r="D1198" s="14" t="s">
        <v>8437</v>
      </c>
      <c r="E1198" s="2">
        <v>1049</v>
      </c>
      <c r="F1198" s="2">
        <v>2499</v>
      </c>
      <c r="G1198" s="2" t="str">
        <f>IF(E1198&lt;200,"&lt;₹200",IF(E1198&lt;=500,"₹200-₹500","&gt;₹500"))</f>
        <v>&gt;₹500</v>
      </c>
      <c r="H1198" s="2">
        <f>IF(I1198&gt;=50%,1,0)</f>
        <v>1</v>
      </c>
      <c r="I1198" s="1">
        <v>0.57999999999999996</v>
      </c>
      <c r="J1198" s="1">
        <f>(K1198)+(M1198/1000)</f>
        <v>4.3380000000000001</v>
      </c>
      <c r="K1198">
        <v>3.7</v>
      </c>
      <c r="L1198">
        <f>IF(Table2[[#This Row],[rating_count]]&lt;1000,1,0)</f>
        <v>1</v>
      </c>
      <c r="M1198" s="4">
        <v>638</v>
      </c>
      <c r="N1198" s="4">
        <f>PRODUCT(F1198,M1198)</f>
        <v>1594362</v>
      </c>
      <c r="O1198" t="s">
        <v>10657</v>
      </c>
      <c r="P1198" t="s">
        <v>11183</v>
      </c>
      <c r="Q1198" t="s">
        <v>11184</v>
      </c>
      <c r="R1198" t="s">
        <v>11185</v>
      </c>
      <c r="S1198" t="s">
        <v>11186</v>
      </c>
      <c r="T1198" t="s">
        <v>11187</v>
      </c>
      <c r="U1198" t="s">
        <v>11188</v>
      </c>
      <c r="V1198" t="s">
        <v>11189</v>
      </c>
    </row>
    <row r="1199" spans="1:22">
      <c r="A1199" t="s">
        <v>11190</v>
      </c>
      <c r="B1199" t="s">
        <v>11191</v>
      </c>
      <c r="C1199" t="str">
        <f>PROPER(Table2[[#This Row],[product_name_old]])</f>
        <v>Havells Gatik Neo 400Mm Pedestal Fan (Aqua Blue)</v>
      </c>
      <c r="D1199" s="14" t="s">
        <v>10708</v>
      </c>
      <c r="E1199" s="2">
        <v>2399</v>
      </c>
      <c r="F1199" s="2">
        <v>4200</v>
      </c>
      <c r="G1199" s="2" t="str">
        <f>IF(E1199&lt;200,"&lt;₹200",IF(E1199&lt;=500,"₹200-₹500","&gt;₹500"))</f>
        <v>&gt;₹500</v>
      </c>
      <c r="H1199" s="2">
        <f>IF(I1199&gt;=50%,1,0)</f>
        <v>0</v>
      </c>
      <c r="I1199" s="1">
        <v>0.43</v>
      </c>
      <c r="J1199" s="1">
        <f>(K1199)+(M1199/1000)</f>
        <v>4.1970000000000001</v>
      </c>
      <c r="K1199">
        <v>3.8</v>
      </c>
      <c r="L1199">
        <f>IF(Table2[[#This Row],[rating_count]]&lt;1000,1,0)</f>
        <v>1</v>
      </c>
      <c r="M1199" s="4">
        <v>397</v>
      </c>
      <c r="N1199" s="4">
        <f>PRODUCT(F1199,M1199)</f>
        <v>1667400</v>
      </c>
      <c r="O1199" t="s">
        <v>11192</v>
      </c>
      <c r="P1199" t="s">
        <v>11193</v>
      </c>
      <c r="Q1199" t="s">
        <v>11194</v>
      </c>
      <c r="R1199" t="s">
        <v>11195</v>
      </c>
      <c r="S1199" t="s">
        <v>11196</v>
      </c>
      <c r="T1199" t="s">
        <v>11197</v>
      </c>
      <c r="U1199" t="s">
        <v>11198</v>
      </c>
      <c r="V1199" t="s">
        <v>11199</v>
      </c>
    </row>
    <row r="1200" spans="1:22">
      <c r="A1200" t="s">
        <v>11200</v>
      </c>
      <c r="B1200" t="s">
        <v>11201</v>
      </c>
      <c r="C1200" t="str">
        <f>PROPER(Table2[[#This Row],[product_name_old]])</f>
        <v>Inalsa Upright Vacuum Cleaner, 2-In-1,Handheld &amp; Stick For Home &amp; Office Use,800W- With 16Kpa Strong Suction &amp; Hepa Filtration|0.8L Dust Tank|Includes Multiple Accessories,(Grey/Black)</v>
      </c>
      <c r="D1200" s="14" t="s">
        <v>8685</v>
      </c>
      <c r="E1200" s="2">
        <v>2286</v>
      </c>
      <c r="F1200" s="2">
        <v>4495</v>
      </c>
      <c r="G1200" s="2" t="str">
        <f>IF(E1200&lt;200,"&lt;₹200",IF(E1200&lt;=500,"₹200-₹500","&gt;₹500"))</f>
        <v>&gt;₹500</v>
      </c>
      <c r="H1200" s="2">
        <f>IF(I1200&gt;=50%,1,0)</f>
        <v>0</v>
      </c>
      <c r="I1200" s="1">
        <v>0.49</v>
      </c>
      <c r="J1200" s="1">
        <f>(K1200)+(M1200/1000)</f>
        <v>4.226</v>
      </c>
      <c r="K1200">
        <v>3.9</v>
      </c>
      <c r="L1200">
        <f>IF(Table2[[#This Row],[rating_count]]&lt;1000,1,0)</f>
        <v>1</v>
      </c>
      <c r="M1200" s="4">
        <v>326</v>
      </c>
      <c r="N1200" s="4">
        <f>PRODUCT(F1200,M1200)</f>
        <v>1465370</v>
      </c>
      <c r="O1200" t="s">
        <v>11202</v>
      </c>
      <c r="P1200" t="s">
        <v>11203</v>
      </c>
      <c r="Q1200" t="s">
        <v>11204</v>
      </c>
      <c r="R1200" t="s">
        <v>11205</v>
      </c>
      <c r="S1200" t="s">
        <v>11206</v>
      </c>
      <c r="T1200" t="s">
        <v>11207</v>
      </c>
      <c r="U1200" t="s">
        <v>11208</v>
      </c>
      <c r="V1200" t="s">
        <v>11209</v>
      </c>
    </row>
    <row r="1201" spans="1:22">
      <c r="A1201" t="s">
        <v>11210</v>
      </c>
      <c r="B1201" t="s">
        <v>11211</v>
      </c>
      <c r="C1201" t="str">
        <f>PROPER(Table2[[#This Row],[product_name_old]])</f>
        <v>Royal Step - Amazon'S Brand - Portable Electric Usb Juice Maker Juicer Bottle Blender Grinder Mixer,4 Blades Rechargeable Bottle With (Multi Color) (Multi)</v>
      </c>
      <c r="D1201" s="14" t="s">
        <v>10287</v>
      </c>
      <c r="E1201">
        <v>499</v>
      </c>
      <c r="F1201" s="2">
        <v>2199</v>
      </c>
      <c r="G1201" s="2" t="str">
        <f>IF(E1201&lt;200,"&lt;₹200",IF(E1201&lt;=500,"₹200-₹500","&gt;₹500"))</f>
        <v>₹200-₹500</v>
      </c>
      <c r="H1201" s="2">
        <f>IF(I1201&gt;=50%,1,0)</f>
        <v>1</v>
      </c>
      <c r="I1201" s="1">
        <v>0.77</v>
      </c>
      <c r="J1201" s="1">
        <f>(K1201)+(M1201/1000)</f>
        <v>6.6270000000000007</v>
      </c>
      <c r="K1201">
        <v>3.1</v>
      </c>
      <c r="L1201">
        <f>IF(Table2[[#This Row],[rating_count]]&lt;1000,1,0)</f>
        <v>0</v>
      </c>
      <c r="M1201" s="4">
        <v>3527</v>
      </c>
      <c r="N1201" s="4">
        <f>PRODUCT(F1201,M1201)</f>
        <v>7755873</v>
      </c>
      <c r="O1201" t="s">
        <v>11212</v>
      </c>
      <c r="P1201" t="s">
        <v>11213</v>
      </c>
      <c r="Q1201" t="s">
        <v>11214</v>
      </c>
      <c r="R1201" t="s">
        <v>11215</v>
      </c>
      <c r="S1201" t="s">
        <v>11216</v>
      </c>
      <c r="T1201" t="s">
        <v>11217</v>
      </c>
      <c r="U1201" t="s">
        <v>11218</v>
      </c>
      <c r="V1201" t="s">
        <v>11219</v>
      </c>
    </row>
    <row r="1202" spans="1:22">
      <c r="A1202" t="s">
        <v>11220</v>
      </c>
      <c r="B1202" t="s">
        <v>11221</v>
      </c>
      <c r="C1202" t="str">
        <f>PROPER(Table2[[#This Row],[product_name_old]])</f>
        <v>Nirdambhay Mini Bag Sealer, 2 In 1 Heat Sealer And Cutter Handheld Sealing Machine Portable Bag Resealer Sealer For Plastic Bags Food Storage Snack Fresh Bag Sealer (Including 2 Aa Battery)</v>
      </c>
      <c r="D1202" s="14" t="s">
        <v>9000</v>
      </c>
      <c r="E1202">
        <v>429</v>
      </c>
      <c r="F1202">
        <v>999</v>
      </c>
      <c r="G1202" s="2" t="str">
        <f>IF(E1202&lt;200,"&lt;₹200",IF(E1202&lt;=500,"₹200-₹500","&gt;₹500"))</f>
        <v>₹200-₹500</v>
      </c>
      <c r="H1202" s="2">
        <f>IF(I1202&gt;=50%,1,0)</f>
        <v>1</v>
      </c>
      <c r="I1202" s="1">
        <v>0.56999999999999995</v>
      </c>
      <c r="J1202" s="1">
        <f>(K1202)+(M1202/1000)</f>
        <v>3.617</v>
      </c>
      <c r="K1202">
        <v>3</v>
      </c>
      <c r="L1202">
        <f>IF(Table2[[#This Row],[rating_count]]&lt;1000,1,0)</f>
        <v>1</v>
      </c>
      <c r="M1202" s="4">
        <v>617</v>
      </c>
      <c r="N1202" s="4">
        <f>PRODUCT(F1202,M1202)</f>
        <v>616383</v>
      </c>
      <c r="O1202" t="s">
        <v>11222</v>
      </c>
      <c r="P1202" t="s">
        <v>11223</v>
      </c>
      <c r="Q1202" t="s">
        <v>11224</v>
      </c>
      <c r="R1202" t="s">
        <v>11225</v>
      </c>
      <c r="S1202" t="s">
        <v>11226</v>
      </c>
      <c r="T1202" t="s">
        <v>11227</v>
      </c>
      <c r="U1202" t="s">
        <v>11228</v>
      </c>
      <c r="V1202" t="s">
        <v>11229</v>
      </c>
    </row>
    <row r="1203" spans="1:22">
      <c r="A1203" t="s">
        <v>11230</v>
      </c>
      <c r="B1203" t="s">
        <v>11231</v>
      </c>
      <c r="C1203" t="str">
        <f>PROPER(Table2[[#This Row],[product_name_old]])</f>
        <v>Cello Non-Stick Aluminium Sandwich Gas Toaster(Black)</v>
      </c>
      <c r="D1203" s="14" t="s">
        <v>8777</v>
      </c>
      <c r="E1203">
        <v>299</v>
      </c>
      <c r="F1203">
        <v>595</v>
      </c>
      <c r="G1203" s="2" t="str">
        <f>IF(E1203&lt;200,"&lt;₹200",IF(E1203&lt;=500,"₹200-₹500","&gt;₹500"))</f>
        <v>₹200-₹500</v>
      </c>
      <c r="H1203" s="2">
        <f>IF(I1203&gt;=50%,1,0)</f>
        <v>1</v>
      </c>
      <c r="I1203" s="1">
        <v>0.5</v>
      </c>
      <c r="J1203" s="1">
        <f>(K1203)+(M1203/1000)</f>
        <v>4.3140000000000001</v>
      </c>
      <c r="K1203">
        <v>4</v>
      </c>
      <c r="L1203">
        <f>IF(Table2[[#This Row],[rating_count]]&lt;1000,1,0)</f>
        <v>1</v>
      </c>
      <c r="M1203" s="4">
        <v>314</v>
      </c>
      <c r="N1203" s="4">
        <f>PRODUCT(F1203,M1203)</f>
        <v>186830</v>
      </c>
      <c r="O1203" t="s">
        <v>11232</v>
      </c>
      <c r="P1203" t="s">
        <v>11233</v>
      </c>
      <c r="Q1203" t="s">
        <v>11234</v>
      </c>
      <c r="R1203" t="s">
        <v>11235</v>
      </c>
      <c r="S1203" t="s">
        <v>11236</v>
      </c>
      <c r="T1203" t="s">
        <v>11237</v>
      </c>
      <c r="U1203" t="s">
        <v>11238</v>
      </c>
      <c r="V1203" t="s">
        <v>11239</v>
      </c>
    </row>
    <row r="1204" spans="1:22">
      <c r="A1204" t="s">
        <v>11240</v>
      </c>
      <c r="B1204" t="s">
        <v>11241</v>
      </c>
      <c r="C1204" t="str">
        <f>PROPER(Table2[[#This Row],[product_name_old]])</f>
        <v>Proven¬Æ Copper + Mineral Ro+Uv+Uf 10 To 12 Liter Ro + Uv + Tds Adjuster Water Purifier With Copper Charge Technology Black &amp; Copper Best For Home And Office (Made In India)</v>
      </c>
      <c r="D1204" s="14" t="s">
        <v>9810</v>
      </c>
      <c r="E1204" s="2">
        <v>5395</v>
      </c>
      <c r="F1204" s="2">
        <v>19990</v>
      </c>
      <c r="G1204" s="2" t="str">
        <f>IF(E1204&lt;200,"&lt;₹200",IF(E1204&lt;=500,"₹200-₹500","&gt;₹500"))</f>
        <v>&gt;₹500</v>
      </c>
      <c r="H1204" s="2">
        <f>IF(I1204&gt;=50%,1,0)</f>
        <v>1</v>
      </c>
      <c r="I1204" s="1">
        <v>0.73</v>
      </c>
      <c r="J1204" s="1">
        <f>(K1204)+(M1204/1000)</f>
        <v>4.9350000000000005</v>
      </c>
      <c r="K1204">
        <v>4.4000000000000004</v>
      </c>
      <c r="L1204">
        <f>IF(Table2[[#This Row],[rating_count]]&lt;1000,1,0)</f>
        <v>1</v>
      </c>
      <c r="M1204" s="4">
        <v>535</v>
      </c>
      <c r="N1204" s="4">
        <f>PRODUCT(F1204,M1204)</f>
        <v>10694650</v>
      </c>
      <c r="O1204" t="s">
        <v>11242</v>
      </c>
      <c r="P1204" t="s">
        <v>11243</v>
      </c>
      <c r="Q1204" t="s">
        <v>11244</v>
      </c>
      <c r="R1204" t="s">
        <v>11245</v>
      </c>
      <c r="S1204" t="s">
        <v>11246</v>
      </c>
      <c r="T1204" t="s">
        <v>11247</v>
      </c>
      <c r="U1204" t="s">
        <v>11248</v>
      </c>
      <c r="V1204" t="s">
        <v>11249</v>
      </c>
    </row>
    <row r="1205" spans="1:22">
      <c r="A1205" t="s">
        <v>11250</v>
      </c>
      <c r="B1205" t="s">
        <v>11251</v>
      </c>
      <c r="C1205" t="str">
        <f>PROPER(Table2[[#This Row],[product_name_old]])</f>
        <v>Morphy Richards Daisy 1000W Dry Iron With American Heritage Non-Stick Coated Soleplate, White</v>
      </c>
      <c r="D1205" s="14" t="s">
        <v>8415</v>
      </c>
      <c r="E1205">
        <v>559</v>
      </c>
      <c r="F1205" s="2">
        <v>1010</v>
      </c>
      <c r="G1205" s="2" t="str">
        <f>IF(E1205&lt;200,"&lt;₹200",IF(E1205&lt;=500,"₹200-₹500","&gt;₹500"))</f>
        <v>&gt;₹500</v>
      </c>
      <c r="H1205" s="2">
        <f>IF(I1205&gt;=50%,1,0)</f>
        <v>0</v>
      </c>
      <c r="I1205" s="1">
        <v>0.45</v>
      </c>
      <c r="J1205" s="1">
        <f>(K1205)+(M1205/1000)</f>
        <v>21.424999999999997</v>
      </c>
      <c r="K1205">
        <v>4.0999999999999996</v>
      </c>
      <c r="L1205">
        <f>IF(Table2[[#This Row],[rating_count]]&lt;1000,1,0)</f>
        <v>0</v>
      </c>
      <c r="M1205" s="4">
        <v>17325</v>
      </c>
      <c r="N1205" s="4">
        <f>PRODUCT(F1205,M1205)</f>
        <v>17498250</v>
      </c>
      <c r="O1205" t="s">
        <v>11252</v>
      </c>
      <c r="P1205" t="s">
        <v>11253</v>
      </c>
      <c r="Q1205" t="s">
        <v>11254</v>
      </c>
      <c r="R1205" t="s">
        <v>11255</v>
      </c>
      <c r="S1205" t="s">
        <v>11256</v>
      </c>
      <c r="T1205" t="s">
        <v>11257</v>
      </c>
      <c r="U1205" t="s">
        <v>11258</v>
      </c>
      <c r="V1205" t="s">
        <v>11259</v>
      </c>
    </row>
    <row r="1206" spans="1:22">
      <c r="A1206" t="s">
        <v>11260</v>
      </c>
      <c r="B1206" t="s">
        <v>11261</v>
      </c>
      <c r="C1206" t="str">
        <f>PROPER(Table2[[#This Row],[product_name_old]])</f>
        <v>Wipro Vesta 1200 Watt Gd201 Lightweight Automatic Dry Iron| Quick Heat Up| Stylish &amp; Sleek |Anti Bacterial German Weilburger Double Coated Soleplate |2 Years Warranty</v>
      </c>
      <c r="D1206" s="14" t="s">
        <v>8415</v>
      </c>
      <c r="E1206">
        <v>660</v>
      </c>
      <c r="F1206" s="2">
        <v>1100</v>
      </c>
      <c r="G1206" s="2" t="str">
        <f>IF(E1206&lt;200,"&lt;₹200",IF(E1206&lt;=500,"₹200-₹500","&gt;₹500"))</f>
        <v>&gt;₹500</v>
      </c>
      <c r="H1206" s="2">
        <f>IF(I1206&gt;=50%,1,0)</f>
        <v>0</v>
      </c>
      <c r="I1206" s="1">
        <v>0.4</v>
      </c>
      <c r="J1206" s="1">
        <f>(K1206)+(M1206/1000)</f>
        <v>3.6910000000000003</v>
      </c>
      <c r="K1206">
        <v>3.6</v>
      </c>
      <c r="L1206">
        <f>IF(Table2[[#This Row],[rating_count]]&lt;1000,1,0)</f>
        <v>1</v>
      </c>
      <c r="M1206" s="4">
        <v>91</v>
      </c>
      <c r="N1206" s="4">
        <f>PRODUCT(F1206,M1206)</f>
        <v>100100</v>
      </c>
      <c r="O1206" t="s">
        <v>11262</v>
      </c>
      <c r="P1206" t="s">
        <v>11263</v>
      </c>
      <c r="Q1206" t="s">
        <v>11264</v>
      </c>
      <c r="R1206" t="s">
        <v>11265</v>
      </c>
      <c r="S1206" t="s">
        <v>11266</v>
      </c>
      <c r="T1206" t="s">
        <v>11267</v>
      </c>
      <c r="U1206" t="s">
        <v>11268</v>
      </c>
      <c r="V1206" t="s">
        <v>11269</v>
      </c>
    </row>
    <row r="1207" spans="1:22">
      <c r="A1207" t="s">
        <v>11270</v>
      </c>
      <c r="B1207" t="s">
        <v>11271</v>
      </c>
      <c r="C1207" t="str">
        <f>PROPER(Table2[[#This Row],[product_name_old]])</f>
        <v>Zuvexa Egg Boiler Poacher Automatic Off Steaming, Cooking, Boiling Double Layer 14 Egg Boiler (Multicolor)‚Ä¶</v>
      </c>
      <c r="D1207" s="14" t="s">
        <v>8746</v>
      </c>
      <c r="E1207">
        <v>419</v>
      </c>
      <c r="F1207">
        <v>999</v>
      </c>
      <c r="G1207" s="2" t="str">
        <f>IF(E1207&lt;200,"&lt;₹200",IF(E1207&lt;=500,"₹200-₹500","&gt;₹500"))</f>
        <v>₹200-₹500</v>
      </c>
      <c r="H1207" s="2">
        <f>IF(I1207&gt;=50%,1,0)</f>
        <v>1</v>
      </c>
      <c r="I1207" s="1">
        <v>0.57999999999999996</v>
      </c>
      <c r="J1207" s="1">
        <f>(K1207)+(M1207/1000)</f>
        <v>4.6270000000000007</v>
      </c>
      <c r="K1207">
        <v>4.4000000000000004</v>
      </c>
      <c r="L1207">
        <f>IF(Table2[[#This Row],[rating_count]]&lt;1000,1,0)</f>
        <v>1</v>
      </c>
      <c r="M1207" s="4">
        <v>227</v>
      </c>
      <c r="N1207" s="4">
        <f>PRODUCT(F1207,M1207)</f>
        <v>226773</v>
      </c>
      <c r="O1207" t="s">
        <v>11272</v>
      </c>
      <c r="P1207" t="s">
        <v>11273</v>
      </c>
      <c r="Q1207" t="s">
        <v>11274</v>
      </c>
      <c r="R1207" t="s">
        <v>11275</v>
      </c>
      <c r="S1207" t="s">
        <v>11276</v>
      </c>
      <c r="T1207" t="s">
        <v>11277</v>
      </c>
      <c r="U1207" t="s">
        <v>11278</v>
      </c>
      <c r="V1207" t="s">
        <v>11279</v>
      </c>
    </row>
    <row r="1208" spans="1:22">
      <c r="A1208" t="s">
        <v>11280</v>
      </c>
      <c r="B1208" t="s">
        <v>11281</v>
      </c>
      <c r="C1208" t="str">
        <f>PROPER(Table2[[#This Row],[product_name_old]])</f>
        <v>Ao Smith Hse-Vas-X-015 Storage 15 Litre Vertical Water Heater (Geyser) White 4 Star</v>
      </c>
      <c r="D1208" s="14" t="s">
        <v>8489</v>
      </c>
      <c r="E1208" s="2">
        <v>7349</v>
      </c>
      <c r="F1208" s="2">
        <v>10900</v>
      </c>
      <c r="G1208" s="2" t="str">
        <f>IF(E1208&lt;200,"&lt;₹200",IF(E1208&lt;=500,"₹200-₹500","&gt;₹500"))</f>
        <v>&gt;₹500</v>
      </c>
      <c r="H1208" s="2">
        <f>IF(I1208&gt;=50%,1,0)</f>
        <v>0</v>
      </c>
      <c r="I1208" s="1">
        <v>0.33</v>
      </c>
      <c r="J1208" s="1">
        <f>(K1208)+(M1208/1000)</f>
        <v>16.157</v>
      </c>
      <c r="K1208">
        <v>4.2</v>
      </c>
      <c r="L1208">
        <f>IF(Table2[[#This Row],[rating_count]]&lt;1000,1,0)</f>
        <v>0</v>
      </c>
      <c r="M1208" s="4">
        <v>11957</v>
      </c>
      <c r="N1208" s="4">
        <f>PRODUCT(F1208,M1208)</f>
        <v>130331300</v>
      </c>
      <c r="O1208" t="s">
        <v>11282</v>
      </c>
      <c r="P1208" t="s">
        <v>11283</v>
      </c>
      <c r="Q1208" t="s">
        <v>11284</v>
      </c>
      <c r="R1208" t="s">
        <v>11285</v>
      </c>
      <c r="S1208" t="s">
        <v>11286</v>
      </c>
      <c r="T1208" t="s">
        <v>11287</v>
      </c>
      <c r="U1208" t="s">
        <v>11288</v>
      </c>
      <c r="V1208" t="s">
        <v>11289</v>
      </c>
    </row>
    <row r="1209" spans="1:22">
      <c r="A1209" t="s">
        <v>11290</v>
      </c>
      <c r="B1209" t="s">
        <v>11291</v>
      </c>
      <c r="C1209" t="str">
        <f>PROPER(Table2[[#This Row],[product_name_old]])</f>
        <v>Havells Festiva 1200Mm Dust Resistant Ceiling Fan (Gold Mist)</v>
      </c>
      <c r="D1209" s="14" t="s">
        <v>9011</v>
      </c>
      <c r="E1209" s="2">
        <v>2899</v>
      </c>
      <c r="F1209" s="2">
        <v>4005</v>
      </c>
      <c r="G1209" s="2" t="str">
        <f>IF(E1209&lt;200,"&lt;₹200",IF(E1209&lt;=500,"₹200-₹500","&gt;₹500"))</f>
        <v>&gt;₹500</v>
      </c>
      <c r="H1209" s="2">
        <f>IF(I1209&gt;=50%,1,0)</f>
        <v>0</v>
      </c>
      <c r="I1209" s="1">
        <v>0.28000000000000003</v>
      </c>
      <c r="J1209" s="1">
        <f>(K1209)+(M1209/1000)</f>
        <v>11.44</v>
      </c>
      <c r="K1209">
        <v>4.3</v>
      </c>
      <c r="L1209">
        <f>IF(Table2[[#This Row],[rating_count]]&lt;1000,1,0)</f>
        <v>0</v>
      </c>
      <c r="M1209" s="4">
        <v>7140</v>
      </c>
      <c r="N1209" s="4">
        <f>PRODUCT(F1209,M1209)</f>
        <v>28595700</v>
      </c>
      <c r="O1209" t="s">
        <v>11292</v>
      </c>
      <c r="P1209" t="s">
        <v>11293</v>
      </c>
      <c r="Q1209" t="s">
        <v>11294</v>
      </c>
      <c r="R1209" t="s">
        <v>11295</v>
      </c>
      <c r="S1209" t="s">
        <v>11296</v>
      </c>
      <c r="T1209" t="s">
        <v>11297</v>
      </c>
      <c r="U1209" t="s">
        <v>11298</v>
      </c>
      <c r="V1209" t="s">
        <v>11299</v>
      </c>
    </row>
    <row r="1210" spans="1:22">
      <c r="A1210" t="s">
        <v>11300</v>
      </c>
      <c r="B1210" t="s">
        <v>11301</v>
      </c>
      <c r="C1210" t="str">
        <f>PROPER(Table2[[#This Row],[product_name_old]])</f>
        <v>Inalsa Vaccum Cleaner Handheld 800W High Powerful Motor- Dura Clean With Hepa Filtration &amp; Strong Powerful 16Kpa Suction| Lightweight, Compact &amp; Durable Body|Includes Multiple Accessories,(Grey/Black)</v>
      </c>
      <c r="D1210" s="14" t="s">
        <v>8685</v>
      </c>
      <c r="E1210" s="2">
        <v>1799</v>
      </c>
      <c r="F1210" s="2">
        <v>3295</v>
      </c>
      <c r="G1210" s="2" t="str">
        <f>IF(E1210&lt;200,"&lt;₹200",IF(E1210&lt;=500,"₹200-₹500","&gt;₹500"))</f>
        <v>&gt;₹500</v>
      </c>
      <c r="H1210" s="2">
        <f>IF(I1210&gt;=50%,1,0)</f>
        <v>0</v>
      </c>
      <c r="I1210" s="1">
        <v>0.45</v>
      </c>
      <c r="J1210" s="1">
        <f>(K1210)+(M1210/1000)</f>
        <v>4.4870000000000001</v>
      </c>
      <c r="K1210">
        <v>3.8</v>
      </c>
      <c r="L1210">
        <f>IF(Table2[[#This Row],[rating_count]]&lt;1000,1,0)</f>
        <v>1</v>
      </c>
      <c r="M1210" s="4">
        <v>687</v>
      </c>
      <c r="N1210" s="4">
        <f>PRODUCT(F1210,M1210)</f>
        <v>2263665</v>
      </c>
      <c r="O1210" t="s">
        <v>11302</v>
      </c>
      <c r="P1210" t="s">
        <v>11303</v>
      </c>
      <c r="Q1210" t="s">
        <v>11304</v>
      </c>
      <c r="R1210" t="s">
        <v>11305</v>
      </c>
      <c r="S1210" t="s">
        <v>11306</v>
      </c>
      <c r="T1210" t="s">
        <v>11307</v>
      </c>
      <c r="U1210" t="s">
        <v>11308</v>
      </c>
      <c r="V1210" t="s">
        <v>11309</v>
      </c>
    </row>
    <row r="1211" spans="1:22">
      <c r="A1211" t="s">
        <v>11310</v>
      </c>
      <c r="B1211" t="s">
        <v>11311</v>
      </c>
      <c r="C1211" t="str">
        <f>PROPER(Table2[[#This Row],[product_name_old]])</f>
        <v>Ibell Sm1515New Sandwich Maker With Floating Hinges, 1000Watt, Panini / Grill / Toast (Black)</v>
      </c>
      <c r="D1211" s="14" t="s">
        <v>8777</v>
      </c>
      <c r="E1211" s="2">
        <v>1474</v>
      </c>
      <c r="F1211" s="2">
        <v>4650</v>
      </c>
      <c r="G1211" s="2" t="str">
        <f>IF(E1211&lt;200,"&lt;₹200",IF(E1211&lt;=500,"₹200-₹500","&gt;₹500"))</f>
        <v>&gt;₹500</v>
      </c>
      <c r="H1211" s="2">
        <f>IF(I1211&gt;=50%,1,0)</f>
        <v>1</v>
      </c>
      <c r="I1211" s="1">
        <v>0.68</v>
      </c>
      <c r="J1211" s="1">
        <f>(K1211)+(M1211/1000)</f>
        <v>5.1449999999999996</v>
      </c>
      <c r="K1211">
        <v>4.0999999999999996</v>
      </c>
      <c r="L1211">
        <f>IF(Table2[[#This Row],[rating_count]]&lt;1000,1,0)</f>
        <v>0</v>
      </c>
      <c r="M1211" s="4">
        <v>1045</v>
      </c>
      <c r="N1211" s="4">
        <f>PRODUCT(F1211,M1211)</f>
        <v>4859250</v>
      </c>
      <c r="O1211" t="s">
        <v>11312</v>
      </c>
      <c r="P1211" t="s">
        <v>11313</v>
      </c>
      <c r="Q1211" t="s">
        <v>11314</v>
      </c>
      <c r="R1211" t="s">
        <v>11315</v>
      </c>
      <c r="S1211" t="s">
        <v>11316</v>
      </c>
      <c r="T1211" t="s">
        <v>11317</v>
      </c>
      <c r="U1211" t="s">
        <v>11318</v>
      </c>
      <c r="V1211" t="s">
        <v>11319</v>
      </c>
    </row>
    <row r="1212" spans="1:22">
      <c r="A1212" t="s">
        <v>11320</v>
      </c>
      <c r="B1212" t="s">
        <v>11321</v>
      </c>
      <c r="C1212" t="str">
        <f>PROPER(Table2[[#This Row],[product_name_old]])</f>
        <v>Aquaguard Aura Ro+Uv+Uf+Taste Adjuster(Mtds) With Active Copper &amp; Zinc 7L Water Purifier,8 Stages Of Purification,Suitable For Borewell,Tanker,Municipal Water(Black) From Eureka Forbes</v>
      </c>
      <c r="D1212" s="14" t="s">
        <v>9810</v>
      </c>
      <c r="E1212" s="2">
        <v>15999</v>
      </c>
      <c r="F1212" s="2">
        <v>24500</v>
      </c>
      <c r="G1212" s="2" t="str">
        <f>IF(E1212&lt;200,"&lt;₹200",IF(E1212&lt;=500,"₹200-₹500","&gt;₹500"))</f>
        <v>&gt;₹500</v>
      </c>
      <c r="H1212" s="2">
        <f>IF(I1212&gt;=50%,1,0)</f>
        <v>0</v>
      </c>
      <c r="I1212" s="1">
        <v>0.35</v>
      </c>
      <c r="J1212" s="1">
        <f>(K1212)+(M1212/1000)</f>
        <v>15.206</v>
      </c>
      <c r="K1212">
        <v>4</v>
      </c>
      <c r="L1212">
        <f>IF(Table2[[#This Row],[rating_count]]&lt;1000,1,0)</f>
        <v>0</v>
      </c>
      <c r="M1212" s="4">
        <v>11206</v>
      </c>
      <c r="N1212" s="4">
        <f>PRODUCT(F1212,M1212)</f>
        <v>274547000</v>
      </c>
      <c r="O1212" t="s">
        <v>11322</v>
      </c>
      <c r="P1212" t="s">
        <v>11323</v>
      </c>
      <c r="Q1212" t="s">
        <v>11324</v>
      </c>
      <c r="R1212" t="s">
        <v>11325</v>
      </c>
      <c r="S1212" t="s">
        <v>11326</v>
      </c>
      <c r="T1212" t="s">
        <v>11327</v>
      </c>
      <c r="U1212" t="s">
        <v>11328</v>
      </c>
      <c r="V1212" t="s">
        <v>11329</v>
      </c>
    </row>
    <row r="1213" spans="1:22">
      <c r="A1213" t="s">
        <v>11330</v>
      </c>
      <c r="B1213" t="s">
        <v>11331</v>
      </c>
      <c r="C1213" t="str">
        <f>PROPER(Table2[[#This Row],[product_name_old]])</f>
        <v>Havells Instanio 3-Litre 4.5Kw Instant Water Heater (Geyser), White Blue</v>
      </c>
      <c r="D1213" s="14" t="s">
        <v>8437</v>
      </c>
      <c r="E1213" s="2">
        <v>3645</v>
      </c>
      <c r="F1213" s="2">
        <v>6070</v>
      </c>
      <c r="G1213" s="2" t="str">
        <f>IF(E1213&lt;200,"&lt;₹200",IF(E1213&lt;=500,"₹200-₹500","&gt;₹500"))</f>
        <v>&gt;₹500</v>
      </c>
      <c r="H1213" s="2">
        <f>IF(I1213&gt;=50%,1,0)</f>
        <v>0</v>
      </c>
      <c r="I1213" s="1">
        <v>0.4</v>
      </c>
      <c r="J1213" s="1">
        <f>(K1213)+(M1213/1000)</f>
        <v>4.7610000000000001</v>
      </c>
      <c r="K1213">
        <v>4.2</v>
      </c>
      <c r="L1213">
        <f>IF(Table2[[#This Row],[rating_count]]&lt;1000,1,0)</f>
        <v>1</v>
      </c>
      <c r="M1213" s="4">
        <v>561</v>
      </c>
      <c r="N1213" s="4">
        <f>PRODUCT(F1213,M1213)</f>
        <v>3405270</v>
      </c>
      <c r="O1213" t="s">
        <v>11332</v>
      </c>
      <c r="P1213" t="s">
        <v>11333</v>
      </c>
      <c r="Q1213" t="s">
        <v>11334</v>
      </c>
      <c r="R1213" t="s">
        <v>11335</v>
      </c>
      <c r="S1213" t="s">
        <v>11336</v>
      </c>
      <c r="T1213" t="s">
        <v>11337</v>
      </c>
      <c r="U1213" t="s">
        <v>11338</v>
      </c>
      <c r="V1213" t="s">
        <v>11339</v>
      </c>
    </row>
    <row r="1214" spans="1:22">
      <c r="A1214" t="s">
        <v>11340</v>
      </c>
      <c r="B1214" t="s">
        <v>11341</v>
      </c>
      <c r="C1214" t="str">
        <f>PROPER(Table2[[#This Row],[product_name_old]])</f>
        <v>Milk Frother, Immersion Blender Cordlesss Foam Maker Usb Rechargeable Small Mixer Handheld With 2 Stainless Whisksôºåwisker For Stirring 3-Speed Adjustable Mini Frother For Cappuccino Latte Coffee Egg</v>
      </c>
      <c r="D1214" s="14" t="s">
        <v>8404</v>
      </c>
      <c r="E1214">
        <v>375</v>
      </c>
      <c r="F1214">
        <v>999</v>
      </c>
      <c r="G1214" s="2" t="str">
        <f>IF(E1214&lt;200,"&lt;₹200",IF(E1214&lt;=500,"₹200-₹500","&gt;₹500"))</f>
        <v>₹200-₹500</v>
      </c>
      <c r="H1214" s="2">
        <f>IF(I1214&gt;=50%,1,0)</f>
        <v>1</v>
      </c>
      <c r="I1214" s="1">
        <v>0.62</v>
      </c>
      <c r="J1214" s="1">
        <f>(K1214)+(M1214/1000)</f>
        <v>5.5880000000000001</v>
      </c>
      <c r="K1214">
        <v>3.6</v>
      </c>
      <c r="L1214">
        <f>IF(Table2[[#This Row],[rating_count]]&lt;1000,1,0)</f>
        <v>0</v>
      </c>
      <c r="M1214" s="4">
        <v>1988</v>
      </c>
      <c r="N1214" s="4">
        <f>PRODUCT(F1214,M1214)</f>
        <v>1986012</v>
      </c>
      <c r="O1214" t="s">
        <v>11342</v>
      </c>
      <c r="P1214" t="s">
        <v>11343</v>
      </c>
      <c r="Q1214" t="s">
        <v>11344</v>
      </c>
      <c r="R1214" t="s">
        <v>11345</v>
      </c>
      <c r="S1214" t="s">
        <v>11346</v>
      </c>
      <c r="T1214" t="s">
        <v>11347</v>
      </c>
      <c r="U1214" t="s">
        <v>11348</v>
      </c>
      <c r="V1214" t="s">
        <v>11349</v>
      </c>
    </row>
    <row r="1215" spans="1:22">
      <c r="A1215" t="s">
        <v>11350</v>
      </c>
      <c r="B1215" t="s">
        <v>11351</v>
      </c>
      <c r="C1215" t="str">
        <f>PROPER(Table2[[#This Row],[product_name_old]])</f>
        <v>Panasonic Sr-Wa22H (E) Automatic Rice Cooker, Apple Green, 2.2 Liters</v>
      </c>
      <c r="D1215" s="14" t="s">
        <v>9411</v>
      </c>
      <c r="E1215" s="2">
        <v>2976</v>
      </c>
      <c r="F1215" s="2">
        <v>3945</v>
      </c>
      <c r="G1215" s="2" t="str">
        <f>IF(E1215&lt;200,"&lt;₹200",IF(E1215&lt;=500,"₹200-₹500","&gt;₹500"))</f>
        <v>&gt;₹500</v>
      </c>
      <c r="H1215" s="2">
        <f>IF(I1215&gt;=50%,1,0)</f>
        <v>0</v>
      </c>
      <c r="I1215" s="1">
        <v>0.25</v>
      </c>
      <c r="J1215" s="1">
        <f>(K1215)+(M1215/1000)</f>
        <v>7.94</v>
      </c>
      <c r="K1215">
        <v>4.2</v>
      </c>
      <c r="L1215">
        <f>IF(Table2[[#This Row],[rating_count]]&lt;1000,1,0)</f>
        <v>0</v>
      </c>
      <c r="M1215" s="4">
        <v>3740</v>
      </c>
      <c r="N1215" s="4">
        <f>PRODUCT(F1215,M1215)</f>
        <v>14754300</v>
      </c>
      <c r="O1215" t="s">
        <v>11352</v>
      </c>
      <c r="P1215" t="s">
        <v>11353</v>
      </c>
      <c r="Q1215" t="s">
        <v>11354</v>
      </c>
      <c r="R1215" t="s">
        <v>11355</v>
      </c>
      <c r="S1215" t="s">
        <v>11356</v>
      </c>
      <c r="T1215" t="s">
        <v>11357</v>
      </c>
      <c r="U1215" t="s">
        <v>11358</v>
      </c>
      <c r="V1215" t="s">
        <v>11359</v>
      </c>
    </row>
    <row r="1216" spans="1:22">
      <c r="A1216" t="s">
        <v>11360</v>
      </c>
      <c r="B1216" t="s">
        <v>11361</v>
      </c>
      <c r="C1216" t="str">
        <f>PROPER(Table2[[#This Row],[product_name_old]])</f>
        <v>Instacuppa Milk Frother For Coffee - Handheld Battery-Operated Electric Milk And Coffee Frother, Stainless Steel Whisk And Stand, Portable Foam Maker For Coffee, Cappuccino, Lattes, And Egg Beaters</v>
      </c>
      <c r="D1216" s="14" t="s">
        <v>10779</v>
      </c>
      <c r="E1216" s="2">
        <v>1099</v>
      </c>
      <c r="F1216" s="2">
        <v>1499</v>
      </c>
      <c r="G1216" s="2" t="str">
        <f>IF(E1216&lt;200,"&lt;₹200",IF(E1216&lt;=500,"₹200-₹500","&gt;₹500"))</f>
        <v>&gt;₹500</v>
      </c>
      <c r="H1216" s="2">
        <f>IF(I1216&gt;=50%,1,0)</f>
        <v>0</v>
      </c>
      <c r="I1216" s="1">
        <v>0.27</v>
      </c>
      <c r="J1216" s="1">
        <f>(K1216)+(M1216/1000)</f>
        <v>8.5009999999999994</v>
      </c>
      <c r="K1216">
        <v>4.0999999999999996</v>
      </c>
      <c r="L1216">
        <f>IF(Table2[[#This Row],[rating_count]]&lt;1000,1,0)</f>
        <v>0</v>
      </c>
      <c r="M1216" s="4">
        <v>4401</v>
      </c>
      <c r="N1216" s="4">
        <f>PRODUCT(F1216,M1216)</f>
        <v>6597099</v>
      </c>
      <c r="O1216" t="s">
        <v>11362</v>
      </c>
      <c r="P1216" t="s">
        <v>11363</v>
      </c>
      <c r="Q1216" t="s">
        <v>11364</v>
      </c>
      <c r="R1216" t="s">
        <v>11365</v>
      </c>
      <c r="S1216" t="s">
        <v>11366</v>
      </c>
      <c r="T1216" t="s">
        <v>11367</v>
      </c>
      <c r="U1216" t="s">
        <v>11368</v>
      </c>
      <c r="V1216" t="s">
        <v>11369</v>
      </c>
    </row>
    <row r="1217" spans="1:22">
      <c r="A1217" t="s">
        <v>11370</v>
      </c>
      <c r="B1217" t="s">
        <v>11371</v>
      </c>
      <c r="C1217" t="str">
        <f>PROPER(Table2[[#This Row],[product_name_old]])</f>
        <v>Goodscity Garment Steamer For Clothes, Steam Iron Press - Vertical &amp; Horizontal Steaming Up To 22G/Min, 1200 Watt, 230 Ml Water Tank &amp; 30 Sec Fast Heating (Gc 111)</v>
      </c>
      <c r="D1217" s="14" t="s">
        <v>8613</v>
      </c>
      <c r="E1217" s="2">
        <v>2575</v>
      </c>
      <c r="F1217" s="2">
        <v>6700</v>
      </c>
      <c r="G1217" s="2" t="str">
        <f>IF(E1217&lt;200,"&lt;₹200",IF(E1217&lt;=500,"₹200-₹500","&gt;₹500"))</f>
        <v>&gt;₹500</v>
      </c>
      <c r="H1217" s="2">
        <f>IF(I1217&gt;=50%,1,0)</f>
        <v>1</v>
      </c>
      <c r="I1217" s="1">
        <v>0.62</v>
      </c>
      <c r="J1217" s="1">
        <f>(K1217)+(M1217/1000)</f>
        <v>4.8109999999999999</v>
      </c>
      <c r="K1217">
        <v>4.2</v>
      </c>
      <c r="L1217">
        <f>IF(Table2[[#This Row],[rating_count]]&lt;1000,1,0)</f>
        <v>1</v>
      </c>
      <c r="M1217" s="4">
        <v>611</v>
      </c>
      <c r="N1217" s="4">
        <f>PRODUCT(F1217,M1217)</f>
        <v>4093700</v>
      </c>
      <c r="O1217" t="s">
        <v>11372</v>
      </c>
      <c r="P1217" t="s">
        <v>11373</v>
      </c>
      <c r="Q1217" t="s">
        <v>11374</v>
      </c>
      <c r="R1217" t="s">
        <v>11375</v>
      </c>
      <c r="S1217" t="s">
        <v>11376</v>
      </c>
      <c r="T1217" t="s">
        <v>11377</v>
      </c>
      <c r="U1217" t="s">
        <v>11378</v>
      </c>
      <c r="V1217" t="s">
        <v>11379</v>
      </c>
    </row>
    <row r="1218" spans="1:22">
      <c r="A1218" t="s">
        <v>11380</v>
      </c>
      <c r="B1218" t="s">
        <v>11381</v>
      </c>
      <c r="C1218" t="str">
        <f>PROPER(Table2[[#This Row],[product_name_old]])</f>
        <v>Solidaire 550-Watt Mixer Grinder With 3 Jars (Black) (Sld-550-B)</v>
      </c>
      <c r="D1218" s="14" t="s">
        <v>8426</v>
      </c>
      <c r="E1218" s="2">
        <v>1649</v>
      </c>
      <c r="F1218" s="2">
        <v>2800</v>
      </c>
      <c r="G1218" s="2" t="str">
        <f>IF(E1218&lt;200,"&lt;₹200",IF(E1218&lt;=500,"₹200-₹500","&gt;₹500"))</f>
        <v>&gt;₹500</v>
      </c>
      <c r="H1218" s="2">
        <f>IF(I1218&gt;=50%,1,0)</f>
        <v>0</v>
      </c>
      <c r="I1218" s="1">
        <v>0.41</v>
      </c>
      <c r="J1218" s="1">
        <f>(K1218)+(M1218/1000)</f>
        <v>6.0619999999999994</v>
      </c>
      <c r="K1218">
        <v>3.9</v>
      </c>
      <c r="L1218">
        <f>IF(Table2[[#This Row],[rating_count]]&lt;1000,1,0)</f>
        <v>0</v>
      </c>
      <c r="M1218" s="4">
        <v>2162</v>
      </c>
      <c r="N1218" s="4">
        <f>PRODUCT(F1218,M1218)</f>
        <v>6053600</v>
      </c>
      <c r="O1218" t="s">
        <v>11382</v>
      </c>
      <c r="P1218" t="s">
        <v>11383</v>
      </c>
      <c r="Q1218" t="s">
        <v>11384</v>
      </c>
      <c r="R1218" t="s">
        <v>11385</v>
      </c>
      <c r="S1218" t="s">
        <v>11386</v>
      </c>
      <c r="T1218" t="s">
        <v>11387</v>
      </c>
      <c r="U1218" t="s">
        <v>11388</v>
      </c>
      <c r="V1218" t="s">
        <v>11389</v>
      </c>
    </row>
    <row r="1219" spans="1:22">
      <c r="A1219" t="s">
        <v>11390</v>
      </c>
      <c r="B1219" t="s">
        <v>11391</v>
      </c>
      <c r="C1219" t="str">
        <f>PROPER(Table2[[#This Row],[product_name_old]])</f>
        <v>Amazon Basics 300 W Hand Blender With Stainless Steel Stem For Hot/Cold Blending And In-Built Cord Hook, Isi-Marked, Black</v>
      </c>
      <c r="D1219" s="14" t="s">
        <v>8404</v>
      </c>
      <c r="E1219">
        <v>799</v>
      </c>
      <c r="F1219" s="2">
        <v>1699</v>
      </c>
      <c r="G1219" s="2" t="str">
        <f>IF(E1219&lt;200,"&lt;₹200",IF(E1219&lt;=500,"₹200-₹500","&gt;₹500"))</f>
        <v>&gt;₹500</v>
      </c>
      <c r="H1219" s="2">
        <f>IF(I1219&gt;=50%,1,0)</f>
        <v>1</v>
      </c>
      <c r="I1219" s="1">
        <v>0.53</v>
      </c>
      <c r="J1219" s="1">
        <f>(K1219)+(M1219/1000)</f>
        <v>4.0970000000000004</v>
      </c>
      <c r="K1219">
        <v>4</v>
      </c>
      <c r="L1219">
        <f>IF(Table2[[#This Row],[rating_count]]&lt;1000,1,0)</f>
        <v>1</v>
      </c>
      <c r="M1219" s="4">
        <v>97</v>
      </c>
      <c r="N1219" s="4">
        <f>PRODUCT(F1219,M1219)</f>
        <v>164803</v>
      </c>
      <c r="O1219" t="s">
        <v>11392</v>
      </c>
      <c r="P1219" t="s">
        <v>11393</v>
      </c>
      <c r="Q1219" t="s">
        <v>11394</v>
      </c>
      <c r="R1219" t="s">
        <v>11395</v>
      </c>
      <c r="S1219" t="s">
        <v>11396</v>
      </c>
      <c r="T1219" t="s">
        <v>11397</v>
      </c>
      <c r="U1219" t="s">
        <v>11398</v>
      </c>
      <c r="V1219" t="s">
        <v>11399</v>
      </c>
    </row>
    <row r="1220" spans="1:22">
      <c r="A1220" t="s">
        <v>11400</v>
      </c>
      <c r="B1220" t="s">
        <v>11401</v>
      </c>
      <c r="C1220" t="str">
        <f>PROPER(Table2[[#This Row],[product_name_old]])</f>
        <v>Orpat Hhb-100E 250-Watt Hand Blender (White)</v>
      </c>
      <c r="D1220" s="14" t="s">
        <v>8404</v>
      </c>
      <c r="E1220">
        <v>765</v>
      </c>
      <c r="F1220">
        <v>970</v>
      </c>
      <c r="G1220" s="2" t="str">
        <f>IF(E1220&lt;200,"&lt;₹200",IF(E1220&lt;=500,"₹200-₹500","&gt;₹500"))</f>
        <v>&gt;₹500</v>
      </c>
      <c r="H1220" s="2">
        <f>IF(I1220&gt;=50%,1,0)</f>
        <v>0</v>
      </c>
      <c r="I1220" s="1">
        <v>0.21</v>
      </c>
      <c r="J1220" s="1">
        <f>(K1220)+(M1220/1000)</f>
        <v>10.254999999999999</v>
      </c>
      <c r="K1220">
        <v>4.2</v>
      </c>
      <c r="L1220">
        <f>IF(Table2[[#This Row],[rating_count]]&lt;1000,1,0)</f>
        <v>0</v>
      </c>
      <c r="M1220" s="4">
        <v>6055</v>
      </c>
      <c r="N1220" s="4">
        <f>PRODUCT(F1220,M1220)</f>
        <v>5873350</v>
      </c>
      <c r="O1220" t="s">
        <v>11402</v>
      </c>
      <c r="P1220" t="s">
        <v>11403</v>
      </c>
      <c r="Q1220" t="s">
        <v>11404</v>
      </c>
      <c r="R1220" t="s">
        <v>11405</v>
      </c>
      <c r="S1220" t="s">
        <v>11406</v>
      </c>
      <c r="T1220" t="s">
        <v>11407</v>
      </c>
      <c r="U1220" t="s">
        <v>11408</v>
      </c>
      <c r="V1220" t="s">
        <v>11409</v>
      </c>
    </row>
    <row r="1221" spans="1:22">
      <c r="A1221" t="s">
        <v>11410</v>
      </c>
      <c r="B1221" t="s">
        <v>11411</v>
      </c>
      <c r="C1221" t="str">
        <f>PROPER(Table2[[#This Row],[product_name_old]])</f>
        <v>Healthsense Rechargeable Lint Remover For Clothes | Fuzz And Fur Remover | Electric Fabric Shaver, Trimmer For Clothes, Carpet, Sofa, Sweaters, Curtains | One-Year Warranty Included - New-Feel Lr350</v>
      </c>
      <c r="D1221" s="14" t="s">
        <v>8290</v>
      </c>
      <c r="E1221">
        <v>999</v>
      </c>
      <c r="F1221" s="2">
        <v>1500</v>
      </c>
      <c r="G1221" s="2" t="str">
        <f>IF(E1221&lt;200,"&lt;₹200",IF(E1221&lt;=500,"₹200-₹500","&gt;₹500"))</f>
        <v>&gt;₹500</v>
      </c>
      <c r="H1221" s="2">
        <f>IF(I1221&gt;=50%,1,0)</f>
        <v>0</v>
      </c>
      <c r="I1221" s="1">
        <v>0.33</v>
      </c>
      <c r="J1221" s="1">
        <f>(K1221)+(M1221/1000)</f>
        <v>4.5860000000000003</v>
      </c>
      <c r="K1221">
        <v>4.2</v>
      </c>
      <c r="L1221">
        <f>IF(Table2[[#This Row],[rating_count]]&lt;1000,1,0)</f>
        <v>1</v>
      </c>
      <c r="M1221" s="4">
        <v>386</v>
      </c>
      <c r="N1221" s="4">
        <f>PRODUCT(F1221,M1221)</f>
        <v>579000</v>
      </c>
      <c r="O1221" t="s">
        <v>11412</v>
      </c>
      <c r="P1221" t="s">
        <v>11413</v>
      </c>
      <c r="Q1221" t="s">
        <v>11414</v>
      </c>
      <c r="R1221" t="s">
        <v>11415</v>
      </c>
      <c r="S1221" t="s">
        <v>11416</v>
      </c>
      <c r="T1221" t="s">
        <v>11417</v>
      </c>
      <c r="U1221" t="s">
        <v>11418</v>
      </c>
      <c r="V1221" t="s">
        <v>11419</v>
      </c>
    </row>
    <row r="1222" spans="1:22">
      <c r="A1222" t="s">
        <v>11420</v>
      </c>
      <c r="B1222" t="s">
        <v>11421</v>
      </c>
      <c r="C1222" t="str">
        <f>PROPER(Table2[[#This Row],[product_name_old]])</f>
        <v>Agaro Classic Portable Yogurt Maker, 1.2L Capacity, Electric, Automatic, Grey And White, Medium (33603)</v>
      </c>
      <c r="D1222" s="14" t="s">
        <v>11422</v>
      </c>
      <c r="E1222">
        <v>587</v>
      </c>
      <c r="F1222" s="2">
        <v>1295</v>
      </c>
      <c r="G1222" s="2" t="str">
        <f>IF(E1222&lt;200,"&lt;₹200",IF(E1222&lt;=500,"₹200-₹500","&gt;₹500"))</f>
        <v>&gt;₹500</v>
      </c>
      <c r="H1222" s="2">
        <f>IF(I1222&gt;=50%,1,0)</f>
        <v>1</v>
      </c>
      <c r="I1222" s="1">
        <v>0.55000000000000004</v>
      </c>
      <c r="J1222" s="1">
        <f>(K1222)+(M1222/1000)</f>
        <v>4.657</v>
      </c>
      <c r="K1222">
        <v>4.0999999999999996</v>
      </c>
      <c r="L1222">
        <f>IF(Table2[[#This Row],[rating_count]]&lt;1000,1,0)</f>
        <v>1</v>
      </c>
      <c r="M1222" s="4">
        <v>557</v>
      </c>
      <c r="N1222" s="4">
        <f>PRODUCT(F1222,M1222)</f>
        <v>721315</v>
      </c>
      <c r="O1222" t="s">
        <v>11423</v>
      </c>
      <c r="P1222" t="s">
        <v>11424</v>
      </c>
      <c r="Q1222" t="s">
        <v>11425</v>
      </c>
      <c r="R1222" t="s">
        <v>11426</v>
      </c>
      <c r="S1222" t="s">
        <v>11427</v>
      </c>
      <c r="T1222" t="s">
        <v>11428</v>
      </c>
      <c r="U1222" t="s">
        <v>11429</v>
      </c>
      <c r="V1222" t="s">
        <v>11430</v>
      </c>
    </row>
    <row r="1223" spans="1:22">
      <c r="A1223" t="s">
        <v>11431</v>
      </c>
      <c r="B1223" t="s">
        <v>11432</v>
      </c>
      <c r="C1223" t="str">
        <f>PROPER(Table2[[#This Row],[product_name_old]])</f>
        <v>Agaro Imperial 240-Watt Slow Juicer With Cold Press Technology</v>
      </c>
      <c r="D1223" s="14" t="s">
        <v>11433</v>
      </c>
      <c r="E1223" s="2">
        <v>12609</v>
      </c>
      <c r="F1223" s="2">
        <v>23999</v>
      </c>
      <c r="G1223" s="2" t="str">
        <f>IF(E1223&lt;200,"&lt;₹200",IF(E1223&lt;=500,"₹200-₹500","&gt;₹500"))</f>
        <v>&gt;₹500</v>
      </c>
      <c r="H1223" s="2">
        <f>IF(I1223&gt;=50%,1,0)</f>
        <v>0</v>
      </c>
      <c r="I1223" s="1">
        <v>0.47</v>
      </c>
      <c r="J1223" s="1">
        <f>(K1223)+(M1223/1000)</f>
        <v>6.6880000000000006</v>
      </c>
      <c r="K1223">
        <v>4.4000000000000004</v>
      </c>
      <c r="L1223">
        <f>IF(Table2[[#This Row],[rating_count]]&lt;1000,1,0)</f>
        <v>0</v>
      </c>
      <c r="M1223" s="4">
        <v>2288</v>
      </c>
      <c r="N1223" s="4">
        <f>PRODUCT(F1223,M1223)</f>
        <v>54909712</v>
      </c>
      <c r="O1223" t="s">
        <v>11434</v>
      </c>
      <c r="P1223" t="s">
        <v>11435</v>
      </c>
      <c r="Q1223" t="s">
        <v>11436</v>
      </c>
      <c r="R1223" t="s">
        <v>11437</v>
      </c>
      <c r="S1223" t="s">
        <v>11438</v>
      </c>
      <c r="T1223" t="s">
        <v>11439</v>
      </c>
      <c r="U1223" t="s">
        <v>11440</v>
      </c>
      <c r="V1223" t="s">
        <v>11441</v>
      </c>
    </row>
    <row r="1224" spans="1:22">
      <c r="A1224" t="s">
        <v>11442</v>
      </c>
      <c r="B1224" t="s">
        <v>11443</v>
      </c>
      <c r="C1224" t="str">
        <f>PROPER(Table2[[#This Row],[product_name_old]])</f>
        <v>Wipro Smartlife Super Deluxe Dry Iron- 1000W</v>
      </c>
      <c r="D1224" s="14" t="s">
        <v>8415</v>
      </c>
      <c r="E1224">
        <v>699</v>
      </c>
      <c r="F1224">
        <v>850</v>
      </c>
      <c r="G1224" s="2" t="str">
        <f>IF(E1224&lt;200,"&lt;₹200",IF(E1224&lt;=500,"₹200-₹500","&gt;₹500"))</f>
        <v>&gt;₹500</v>
      </c>
      <c r="H1224" s="2">
        <f>IF(I1224&gt;=50%,1,0)</f>
        <v>0</v>
      </c>
      <c r="I1224" s="1">
        <v>0.18</v>
      </c>
      <c r="J1224" s="1">
        <f>(K1224)+(M1224/1000)</f>
        <v>5.2059999999999995</v>
      </c>
      <c r="K1224">
        <v>4.0999999999999996</v>
      </c>
      <c r="L1224">
        <f>IF(Table2[[#This Row],[rating_count]]&lt;1000,1,0)</f>
        <v>0</v>
      </c>
      <c r="M1224" s="4">
        <v>1106</v>
      </c>
      <c r="N1224" s="4">
        <f>PRODUCT(F1224,M1224)</f>
        <v>940100</v>
      </c>
      <c r="O1224" t="s">
        <v>11444</v>
      </c>
      <c r="P1224" t="s">
        <v>11445</v>
      </c>
      <c r="Q1224" t="s">
        <v>11446</v>
      </c>
      <c r="R1224" t="s">
        <v>11447</v>
      </c>
      <c r="S1224" t="s">
        <v>12773</v>
      </c>
      <c r="T1224" t="s">
        <v>12774</v>
      </c>
      <c r="U1224" t="s">
        <v>11448</v>
      </c>
      <c r="V1224" t="s">
        <v>11449</v>
      </c>
    </row>
    <row r="1225" spans="1:22">
      <c r="A1225" t="s">
        <v>11450</v>
      </c>
      <c r="B1225" t="s">
        <v>12828</v>
      </c>
      <c r="C1225" t="str">
        <f>PROPER(Table2[[#This Row],[product_name_old]])</f>
        <v>Amazon Basics Cylinder Bagless Vacuum Cleaner With Power Suction, Low Sound, High Energy Efficiency And 2 Years Warranty (1.5L, Black)</v>
      </c>
      <c r="D1225" s="14" t="s">
        <v>9042</v>
      </c>
      <c r="E1225" s="2">
        <v>3799</v>
      </c>
      <c r="F1225" s="2">
        <v>6000</v>
      </c>
      <c r="G1225" s="2" t="str">
        <f>IF(E1225&lt;200,"&lt;₹200",IF(E1225&lt;=500,"₹200-₹500","&gt;₹500"))</f>
        <v>&gt;₹500</v>
      </c>
      <c r="H1225" s="2">
        <f>IF(I1225&gt;=50%,1,0)</f>
        <v>0</v>
      </c>
      <c r="I1225" s="1">
        <v>0.37</v>
      </c>
      <c r="J1225" s="1">
        <f>(K1225)+(M1225/1000)</f>
        <v>16.135000000000002</v>
      </c>
      <c r="K1225">
        <v>4.2</v>
      </c>
      <c r="L1225">
        <f>IF(Table2[[#This Row],[rating_count]]&lt;1000,1,0)</f>
        <v>0</v>
      </c>
      <c r="M1225" s="4">
        <v>11935</v>
      </c>
      <c r="N1225" s="4">
        <f>PRODUCT(F1225,M1225)</f>
        <v>71610000</v>
      </c>
      <c r="O1225" t="s">
        <v>11451</v>
      </c>
      <c r="P1225" t="s">
        <v>11452</v>
      </c>
      <c r="Q1225" t="s">
        <v>11453</v>
      </c>
      <c r="R1225" t="s">
        <v>11454</v>
      </c>
      <c r="S1225" t="s">
        <v>11455</v>
      </c>
      <c r="T1225" t="s">
        <v>11456</v>
      </c>
      <c r="U1225" t="s">
        <v>11457</v>
      </c>
      <c r="V1225" t="s">
        <v>11458</v>
      </c>
    </row>
    <row r="1226" spans="1:22">
      <c r="A1226" t="s">
        <v>11459</v>
      </c>
      <c r="B1226" t="s">
        <v>11460</v>
      </c>
      <c r="C1226" t="str">
        <f>PROPER(Table2[[#This Row],[product_name_old]])</f>
        <v>Crompton Ihl 251 1500-Watt Immersion Water Heater With Copper Heating Element And Ip 68 Protection</v>
      </c>
      <c r="D1226" s="14" t="s">
        <v>8560</v>
      </c>
      <c r="E1226">
        <v>640</v>
      </c>
      <c r="F1226" s="2">
        <v>1020</v>
      </c>
      <c r="G1226" s="2" t="str">
        <f>IF(E1226&lt;200,"&lt;₹200",IF(E1226&lt;=500,"₹200-₹500","&gt;₹500"))</f>
        <v>&gt;₹500</v>
      </c>
      <c r="H1226" s="2">
        <f>IF(I1226&gt;=50%,1,0)</f>
        <v>0</v>
      </c>
      <c r="I1226" s="1">
        <v>0.37</v>
      </c>
      <c r="J1226" s="1">
        <f>(K1226)+(M1226/1000)</f>
        <v>9.1589999999999989</v>
      </c>
      <c r="K1226">
        <v>4.0999999999999996</v>
      </c>
      <c r="L1226">
        <f>IF(Table2[[#This Row],[rating_count]]&lt;1000,1,0)</f>
        <v>0</v>
      </c>
      <c r="M1226" s="4">
        <v>5059</v>
      </c>
      <c r="N1226" s="4">
        <f>PRODUCT(F1226,M1226)</f>
        <v>5160180</v>
      </c>
      <c r="O1226" t="s">
        <v>11461</v>
      </c>
      <c r="P1226" t="s">
        <v>11462</v>
      </c>
      <c r="Q1226" t="s">
        <v>11463</v>
      </c>
      <c r="R1226" t="s">
        <v>11464</v>
      </c>
      <c r="S1226" t="s">
        <v>11465</v>
      </c>
      <c r="T1226" t="s">
        <v>11466</v>
      </c>
      <c r="U1226" t="s">
        <v>11467</v>
      </c>
      <c r="V1226" t="s">
        <v>11468</v>
      </c>
    </row>
    <row r="1227" spans="1:22">
      <c r="A1227" t="s">
        <v>11469</v>
      </c>
      <c r="B1227" t="s">
        <v>11470</v>
      </c>
      <c r="C1227" t="str">
        <f>PROPER(Table2[[#This Row],[product_name_old]])</f>
        <v>Saiellin Room Heater For Home 2000 Watts Room Heater For Bedroom | Isi Approved With 1 Year Warranty | For 250 Sq. Feet Blower Heater &amp; Room Heaters Home For Winters</v>
      </c>
      <c r="D1227" s="14" t="s">
        <v>8279</v>
      </c>
      <c r="E1227">
        <v>979</v>
      </c>
      <c r="F1227" s="2">
        <v>1999</v>
      </c>
      <c r="G1227" s="2" t="str">
        <f>IF(E1227&lt;200,"&lt;₹200",IF(E1227&lt;=500,"₹200-₹500","&gt;₹500"))</f>
        <v>&gt;₹500</v>
      </c>
      <c r="H1227" s="2">
        <f>IF(I1227&gt;=50%,1,0)</f>
        <v>1</v>
      </c>
      <c r="I1227" s="1">
        <v>0.51</v>
      </c>
      <c r="J1227" s="1">
        <f>(K1227)+(M1227/1000)</f>
        <v>4.0569999999999995</v>
      </c>
      <c r="K1227">
        <v>3.9</v>
      </c>
      <c r="L1227">
        <f>IF(Table2[[#This Row],[rating_count]]&lt;1000,1,0)</f>
        <v>1</v>
      </c>
      <c r="M1227" s="4">
        <v>157</v>
      </c>
      <c r="N1227" s="4">
        <f>PRODUCT(F1227,M1227)</f>
        <v>313843</v>
      </c>
      <c r="O1227" t="s">
        <v>11471</v>
      </c>
      <c r="P1227" t="s">
        <v>11472</v>
      </c>
      <c r="Q1227" t="s">
        <v>11473</v>
      </c>
      <c r="R1227" t="s">
        <v>11474</v>
      </c>
      <c r="S1227" t="s">
        <v>11475</v>
      </c>
      <c r="T1227" t="s">
        <v>11476</v>
      </c>
      <c r="U1227" t="s">
        <v>11477</v>
      </c>
      <c r="V1227" t="s">
        <v>11478</v>
      </c>
    </row>
    <row r="1228" spans="1:22">
      <c r="A1228" t="s">
        <v>11479</v>
      </c>
      <c r="B1228" t="s">
        <v>11480</v>
      </c>
      <c r="C1228" t="str">
        <f>PROPER(Table2[[#This Row],[product_name_old]])</f>
        <v>Bajaj Majesty Duetto Gas 6 Ltr Vertical Water Heater ( Lpg), White</v>
      </c>
      <c r="D1228" s="14" t="s">
        <v>8437</v>
      </c>
      <c r="E1228" s="2">
        <v>5365</v>
      </c>
      <c r="F1228" s="2">
        <v>7445</v>
      </c>
      <c r="G1228" s="2" t="str">
        <f>IF(E1228&lt;200,"&lt;₹200",IF(E1228&lt;=500,"₹200-₹500","&gt;₹500"))</f>
        <v>&gt;₹500</v>
      </c>
      <c r="H1228" s="2">
        <f>IF(I1228&gt;=50%,1,0)</f>
        <v>0</v>
      </c>
      <c r="I1228" s="1">
        <v>0.28000000000000003</v>
      </c>
      <c r="J1228" s="1">
        <f>(K1228)+(M1228/1000)</f>
        <v>7.484</v>
      </c>
      <c r="K1228">
        <v>3.9</v>
      </c>
      <c r="L1228">
        <f>IF(Table2[[#This Row],[rating_count]]&lt;1000,1,0)</f>
        <v>0</v>
      </c>
      <c r="M1228" s="4">
        <v>3584</v>
      </c>
      <c r="N1228" s="4">
        <f>PRODUCT(F1228,M1228)</f>
        <v>26682880</v>
      </c>
      <c r="O1228" t="s">
        <v>11481</v>
      </c>
      <c r="P1228" t="s">
        <v>11482</v>
      </c>
      <c r="Q1228" t="s">
        <v>11483</v>
      </c>
      <c r="R1228" t="s">
        <v>11484</v>
      </c>
      <c r="S1228" t="s">
        <v>11485</v>
      </c>
      <c r="T1228" t="s">
        <v>11486</v>
      </c>
      <c r="U1228" t="s">
        <v>11487</v>
      </c>
      <c r="V1228" t="s">
        <v>11488</v>
      </c>
    </row>
    <row r="1229" spans="1:22">
      <c r="A1229" t="s">
        <v>11489</v>
      </c>
      <c r="B1229" t="s">
        <v>11490</v>
      </c>
      <c r="C1229" t="str">
        <f>PROPER(Table2[[#This Row],[product_name_old]])</f>
        <v>Black + Decker Bd Bxir2201In 2200-Watt Cord &amp; Cordless Steam Iron (Green)</v>
      </c>
      <c r="D1229" s="14" t="s">
        <v>8613</v>
      </c>
      <c r="E1229" s="2">
        <v>3199</v>
      </c>
      <c r="F1229" s="2">
        <v>3500</v>
      </c>
      <c r="G1229" s="2" t="str">
        <f>IF(E1229&lt;200,"&lt;₹200",IF(E1229&lt;=500,"₹200-₹500","&gt;₹500"))</f>
        <v>&gt;₹500</v>
      </c>
      <c r="H1229" s="2">
        <f>IF(I1229&gt;=50%,1,0)</f>
        <v>0</v>
      </c>
      <c r="I1229" s="1">
        <v>0.09</v>
      </c>
      <c r="J1229" s="1">
        <f>(K1229)+(M1229/1000)</f>
        <v>6.0990000000000002</v>
      </c>
      <c r="K1229">
        <v>4.2</v>
      </c>
      <c r="L1229">
        <f>IF(Table2[[#This Row],[rating_count]]&lt;1000,1,0)</f>
        <v>0</v>
      </c>
      <c r="M1229" s="4">
        <v>1899</v>
      </c>
      <c r="N1229" s="4">
        <f>PRODUCT(F1229,M1229)</f>
        <v>6646500</v>
      </c>
      <c r="O1229" t="s">
        <v>11491</v>
      </c>
      <c r="P1229" t="s">
        <v>11492</v>
      </c>
      <c r="Q1229" t="s">
        <v>11493</v>
      </c>
      <c r="R1229" t="s">
        <v>11494</v>
      </c>
      <c r="S1229" t="s">
        <v>11495</v>
      </c>
      <c r="T1229" t="s">
        <v>11496</v>
      </c>
      <c r="U1229" t="s">
        <v>11497</v>
      </c>
      <c r="V1229" t="s">
        <v>11498</v>
      </c>
    </row>
    <row r="1230" spans="1:22">
      <c r="A1230" t="s">
        <v>11499</v>
      </c>
      <c r="B1230" t="s">
        <v>11500</v>
      </c>
      <c r="C1230" t="str">
        <f>PROPER(Table2[[#This Row],[product_name_old]])</f>
        <v>Inalsa Hand Blender| Hand Mixer|Beater - Easy Mix, Powerful 250 Watt Motor | Variable 7 Speed Control | 1 Year Warranty | (White/Red)</v>
      </c>
      <c r="D1230" s="14" t="s">
        <v>10074</v>
      </c>
      <c r="E1230">
        <v>979</v>
      </c>
      <c r="F1230" s="2">
        <v>1395</v>
      </c>
      <c r="G1230" s="2" t="str">
        <f>IF(E1230&lt;200,"&lt;₹200",IF(E1230&lt;=500,"₹200-₹500","&gt;₹500"))</f>
        <v>&gt;₹500</v>
      </c>
      <c r="H1230" s="2">
        <f>IF(I1230&gt;=50%,1,0)</f>
        <v>0</v>
      </c>
      <c r="I1230" s="1">
        <v>0.3</v>
      </c>
      <c r="J1230" s="1">
        <f>(K1230)+(M1230/1000)</f>
        <v>19.452000000000002</v>
      </c>
      <c r="K1230">
        <v>4.2</v>
      </c>
      <c r="L1230">
        <f>IF(Table2[[#This Row],[rating_count]]&lt;1000,1,0)</f>
        <v>0</v>
      </c>
      <c r="M1230" s="4">
        <v>15252</v>
      </c>
      <c r="N1230" s="4">
        <f>PRODUCT(F1230,M1230)</f>
        <v>21276540</v>
      </c>
      <c r="O1230" t="s">
        <v>11501</v>
      </c>
      <c r="P1230" t="s">
        <v>11502</v>
      </c>
      <c r="Q1230" t="s">
        <v>11503</v>
      </c>
      <c r="R1230" t="s">
        <v>11504</v>
      </c>
      <c r="S1230" t="s">
        <v>11505</v>
      </c>
      <c r="T1230" t="s">
        <v>11506</v>
      </c>
      <c r="U1230" t="s">
        <v>11507</v>
      </c>
      <c r="V1230" t="s">
        <v>11508</v>
      </c>
    </row>
    <row r="1231" spans="1:22">
      <c r="A1231" t="s">
        <v>11509</v>
      </c>
      <c r="B1231" t="s">
        <v>11510</v>
      </c>
      <c r="C1231" t="str">
        <f>PROPER(Table2[[#This Row],[product_name_old]])</f>
        <v>Longway Blaze 2 Rod Quartz Room Heater (White, Gray, 800 Watts)</v>
      </c>
      <c r="D1231" s="14" t="s">
        <v>8268</v>
      </c>
      <c r="E1231">
        <v>929</v>
      </c>
      <c r="F1231" s="2">
        <v>2199</v>
      </c>
      <c r="G1231" s="2" t="str">
        <f>IF(E1231&lt;200,"&lt;₹200",IF(E1231&lt;=500,"₹200-₹500","&gt;₹500"))</f>
        <v>&gt;₹500</v>
      </c>
      <c r="H1231" s="2">
        <f>IF(I1231&gt;=50%,1,0)</f>
        <v>1</v>
      </c>
      <c r="I1231" s="1">
        <v>0.57999999999999996</v>
      </c>
      <c r="J1231" s="1">
        <f>(K1231)+(M1231/1000)</f>
        <v>3.7040000000000002</v>
      </c>
      <c r="K1231">
        <v>3.7</v>
      </c>
      <c r="L1231">
        <f>IF(Table2[[#This Row],[rating_count]]&lt;1000,1,0)</f>
        <v>1</v>
      </c>
      <c r="M1231" s="4">
        <v>4</v>
      </c>
      <c r="N1231" s="4">
        <f>PRODUCT(F1231,M1231)</f>
        <v>8796</v>
      </c>
      <c r="O1231" t="s">
        <v>11511</v>
      </c>
      <c r="P1231" t="s">
        <v>11512</v>
      </c>
      <c r="Q1231" t="s">
        <v>11513</v>
      </c>
      <c r="R1231" t="s">
        <v>11514</v>
      </c>
      <c r="S1231" t="s">
        <v>11515</v>
      </c>
      <c r="T1231" t="s">
        <v>11516</v>
      </c>
      <c r="U1231" t="s">
        <v>11517</v>
      </c>
      <c r="V1231" t="s">
        <v>11518</v>
      </c>
    </row>
    <row r="1232" spans="1:22">
      <c r="A1232" t="s">
        <v>11519</v>
      </c>
      <c r="B1232" t="s">
        <v>11520</v>
      </c>
      <c r="C1232" t="str">
        <f>PROPER(Table2[[#This Row],[product_name_old]])</f>
        <v>Prestige Pwg 07 Wet Grinder, 2L (Multicolor) With Coconut Scraper And Atta Kneader Attachments, 200 Watt</v>
      </c>
      <c r="D1232" s="14" t="s">
        <v>10125</v>
      </c>
      <c r="E1232" s="2">
        <v>3710</v>
      </c>
      <c r="F1232" s="2">
        <v>4330</v>
      </c>
      <c r="G1232" s="2" t="str">
        <f>IF(E1232&lt;200,"&lt;₹200",IF(E1232&lt;=500,"₹200-₹500","&gt;₹500"))</f>
        <v>&gt;₹500</v>
      </c>
      <c r="H1232" s="2">
        <f>IF(I1232&gt;=50%,1,0)</f>
        <v>0</v>
      </c>
      <c r="I1232" s="1">
        <v>0.14000000000000001</v>
      </c>
      <c r="J1232" s="1">
        <f>(K1232)+(M1232/1000)</f>
        <v>5.3620000000000001</v>
      </c>
      <c r="K1232">
        <v>3.7</v>
      </c>
      <c r="L1232">
        <f>IF(Table2[[#This Row],[rating_count]]&lt;1000,1,0)</f>
        <v>0</v>
      </c>
      <c r="M1232" s="4">
        <v>1662</v>
      </c>
      <c r="N1232" s="4">
        <f>PRODUCT(F1232,M1232)</f>
        <v>7196460</v>
      </c>
      <c r="O1232" t="s">
        <v>11521</v>
      </c>
      <c r="P1232" t="s">
        <v>11522</v>
      </c>
      <c r="Q1232" t="s">
        <v>11523</v>
      </c>
      <c r="R1232" t="s">
        <v>11524</v>
      </c>
      <c r="S1232" t="s">
        <v>11525</v>
      </c>
      <c r="T1232" t="s">
        <v>11526</v>
      </c>
      <c r="U1232" t="s">
        <v>11527</v>
      </c>
      <c r="V1232" t="s">
        <v>11528</v>
      </c>
    </row>
    <row r="1233" spans="1:22">
      <c r="A1233" t="s">
        <v>11529</v>
      </c>
      <c r="B1233" t="s">
        <v>11530</v>
      </c>
      <c r="C1233" t="str">
        <f>PROPER(Table2[[#This Row],[product_name_old]])</f>
        <v>Pigeon Zest Mixer Grinder 3 Speed Control 750 Watt Powerful Copper Motor With 3 Stainless Steel Jars For Dry Grinding, Wet Grinding And Making Chutney And 3 Polycarbonate Lids - Blue</v>
      </c>
      <c r="D1233" s="14" t="s">
        <v>8426</v>
      </c>
      <c r="E1233" s="2">
        <v>2033</v>
      </c>
      <c r="F1233" s="2">
        <v>4295</v>
      </c>
      <c r="G1233" s="2" t="str">
        <f>IF(E1233&lt;200,"&lt;₹200",IF(E1233&lt;=500,"₹200-₹500","&gt;₹500"))</f>
        <v>&gt;₹500</v>
      </c>
      <c r="H1233" s="2">
        <f>IF(I1233&gt;=50%,1,0)</f>
        <v>1</v>
      </c>
      <c r="I1233" s="1">
        <v>0.53</v>
      </c>
      <c r="J1233" s="1">
        <f>(K1233)+(M1233/1000)</f>
        <v>3.8220000000000001</v>
      </c>
      <c r="K1233">
        <v>3.4</v>
      </c>
      <c r="L1233">
        <f>IF(Table2[[#This Row],[rating_count]]&lt;1000,1,0)</f>
        <v>1</v>
      </c>
      <c r="M1233" s="4">
        <v>422</v>
      </c>
      <c r="N1233" s="4">
        <f>PRODUCT(F1233,M1233)</f>
        <v>1812490</v>
      </c>
      <c r="O1233" t="s">
        <v>11531</v>
      </c>
      <c r="P1233" t="s">
        <v>11532</v>
      </c>
      <c r="Q1233" t="s">
        <v>11533</v>
      </c>
      <c r="R1233" t="s">
        <v>11534</v>
      </c>
      <c r="S1233" t="s">
        <v>11535</v>
      </c>
      <c r="T1233" t="s">
        <v>11536</v>
      </c>
      <c r="U1233" t="s">
        <v>11537</v>
      </c>
      <c r="V1233" t="s">
        <v>11538</v>
      </c>
    </row>
    <row r="1234" spans="1:22">
      <c r="A1234" t="s">
        <v>11539</v>
      </c>
      <c r="B1234" t="s">
        <v>11540</v>
      </c>
      <c r="C1234" t="str">
        <f>PROPER(Table2[[#This Row],[product_name_old]])</f>
        <v>Borosil Volcano 13 Fin Oil Filled Radiator Room Heater, 2900 W, Black</v>
      </c>
      <c r="D1234" s="14" t="s">
        <v>8268</v>
      </c>
      <c r="E1234" s="2">
        <v>9495</v>
      </c>
      <c r="F1234" s="2">
        <v>18990</v>
      </c>
      <c r="G1234" s="2" t="str">
        <f>IF(E1234&lt;200,"&lt;₹200",IF(E1234&lt;=500,"₹200-₹500","&gt;₹500"))</f>
        <v>&gt;₹500</v>
      </c>
      <c r="H1234" s="2">
        <f>IF(I1234&gt;=50%,1,0)</f>
        <v>1</v>
      </c>
      <c r="I1234" s="1">
        <v>0.5</v>
      </c>
      <c r="J1234" s="1">
        <f>(K1234)+(M1234/1000)</f>
        <v>4.2789999999999999</v>
      </c>
      <c r="K1234">
        <v>4.2</v>
      </c>
      <c r="L1234">
        <f>IF(Table2[[#This Row],[rating_count]]&lt;1000,1,0)</f>
        <v>1</v>
      </c>
      <c r="M1234" s="4">
        <v>79</v>
      </c>
      <c r="N1234" s="4">
        <f>PRODUCT(F1234,M1234)</f>
        <v>1500210</v>
      </c>
      <c r="O1234" t="s">
        <v>11541</v>
      </c>
      <c r="P1234" t="s">
        <v>11542</v>
      </c>
      <c r="Q1234" t="s">
        <v>11543</v>
      </c>
      <c r="R1234" t="s">
        <v>11544</v>
      </c>
      <c r="S1234" t="s">
        <v>11545</v>
      </c>
      <c r="T1234" t="s">
        <v>11546</v>
      </c>
      <c r="U1234" t="s">
        <v>11547</v>
      </c>
      <c r="V1234" t="s">
        <v>11548</v>
      </c>
    </row>
    <row r="1235" spans="1:22">
      <c r="A1235" t="s">
        <v>11549</v>
      </c>
      <c r="B1235" t="s">
        <v>11550</v>
      </c>
      <c r="C1235" t="str">
        <f>PROPER(Table2[[#This Row],[product_name_old]])</f>
        <v>Crompton Solarium Qube 15-L 5 Star Rated Storage Water Heater (Geyser) With Free Installation And Connection Pipes (White And Black)</v>
      </c>
      <c r="D1235" s="14" t="s">
        <v>8489</v>
      </c>
      <c r="E1235" s="2">
        <v>7799</v>
      </c>
      <c r="F1235" s="2">
        <v>12500</v>
      </c>
      <c r="G1235" s="2" t="str">
        <f>IF(E1235&lt;200,"&lt;₹200",IF(E1235&lt;=500,"₹200-₹500","&gt;₹500"))</f>
        <v>&gt;₹500</v>
      </c>
      <c r="H1235" s="2">
        <f>IF(I1235&gt;=50%,1,0)</f>
        <v>0</v>
      </c>
      <c r="I1235" s="1">
        <v>0.38</v>
      </c>
      <c r="J1235" s="1">
        <f>(K1235)+(M1235/1000)</f>
        <v>9.16</v>
      </c>
      <c r="K1235">
        <v>4</v>
      </c>
      <c r="L1235">
        <f>IF(Table2[[#This Row],[rating_count]]&lt;1000,1,0)</f>
        <v>0</v>
      </c>
      <c r="M1235" s="4">
        <v>5160</v>
      </c>
      <c r="N1235" s="4">
        <f>PRODUCT(F1235,M1235)</f>
        <v>64500000</v>
      </c>
      <c r="O1235" t="s">
        <v>11551</v>
      </c>
      <c r="P1235" t="s">
        <v>11552</v>
      </c>
      <c r="Q1235" t="s">
        <v>11553</v>
      </c>
      <c r="R1235" t="s">
        <v>11554</v>
      </c>
      <c r="S1235" t="s">
        <v>11555</v>
      </c>
      <c r="T1235" t="s">
        <v>11556</v>
      </c>
      <c r="U1235" t="s">
        <v>11557</v>
      </c>
      <c r="V1235" t="s">
        <v>11558</v>
      </c>
    </row>
    <row r="1236" spans="1:22">
      <c r="A1236" t="s">
        <v>11559</v>
      </c>
      <c r="B1236" t="s">
        <v>11560</v>
      </c>
      <c r="C1236" t="str">
        <f>PROPER(Table2[[#This Row],[product_name_old]])</f>
        <v>Singer Aroma 1.8 Liter Electric Kettle High Grade Stainless Steel With Cool And Touch Body And Cordless Base, 1500 Watts, Auto Shut Off With Dry Boiling (Silver/Black)</v>
      </c>
      <c r="D1236" s="14" t="s">
        <v>8257</v>
      </c>
      <c r="E1236">
        <v>949</v>
      </c>
      <c r="F1236" s="2">
        <v>2385</v>
      </c>
      <c r="G1236" s="2" t="str">
        <f>IF(E1236&lt;200,"&lt;₹200",IF(E1236&lt;=500,"₹200-₹500","&gt;₹500"))</f>
        <v>&gt;₹500</v>
      </c>
      <c r="H1236" s="2">
        <f>IF(I1236&gt;=50%,1,0)</f>
        <v>1</v>
      </c>
      <c r="I1236" s="1">
        <v>0.6</v>
      </c>
      <c r="J1236" s="1">
        <f>(K1236)+(M1236/1000)</f>
        <v>6.4109999999999996</v>
      </c>
      <c r="K1236">
        <v>4.0999999999999996</v>
      </c>
      <c r="L1236">
        <f>IF(Table2[[#This Row],[rating_count]]&lt;1000,1,0)</f>
        <v>0</v>
      </c>
      <c r="M1236" s="4">
        <v>2311</v>
      </c>
      <c r="N1236" s="4">
        <f>PRODUCT(F1236,M1236)</f>
        <v>5511735</v>
      </c>
      <c r="O1236" t="s">
        <v>11561</v>
      </c>
      <c r="P1236" t="s">
        <v>11562</v>
      </c>
      <c r="Q1236" t="s">
        <v>11563</v>
      </c>
      <c r="R1236" t="s">
        <v>11564</v>
      </c>
      <c r="S1236" t="s">
        <v>11565</v>
      </c>
      <c r="T1236" t="s">
        <v>11566</v>
      </c>
      <c r="U1236" t="s">
        <v>11567</v>
      </c>
      <c r="V1236" t="s">
        <v>11568</v>
      </c>
    </row>
    <row r="1237" spans="1:22">
      <c r="A1237" t="s">
        <v>11569</v>
      </c>
      <c r="B1237" t="s">
        <v>11570</v>
      </c>
      <c r="C1237" t="str">
        <f>PROPER(Table2[[#This Row],[product_name_old]])</f>
        <v>Orient Electric Aura Neo Instant 3L Water Heater (Geyser), 5-Level Safety Shield, Stainless Steel Tank (White &amp; Turquoise)</v>
      </c>
      <c r="D1237" s="14" t="s">
        <v>8437</v>
      </c>
      <c r="E1237" s="2">
        <v>2790</v>
      </c>
      <c r="F1237" s="2">
        <v>4890</v>
      </c>
      <c r="G1237" s="2" t="str">
        <f>IF(E1237&lt;200,"&lt;₹200",IF(E1237&lt;=500,"₹200-₹500","&gt;₹500"))</f>
        <v>&gt;₹500</v>
      </c>
      <c r="H1237" s="2">
        <f>IF(I1237&gt;=50%,1,0)</f>
        <v>0</v>
      </c>
      <c r="I1237" s="1">
        <v>0.43</v>
      </c>
      <c r="J1237" s="1">
        <f>(K1237)+(M1237/1000)</f>
        <v>4.4879999999999995</v>
      </c>
      <c r="K1237">
        <v>3.9</v>
      </c>
      <c r="L1237">
        <f>IF(Table2[[#This Row],[rating_count]]&lt;1000,1,0)</f>
        <v>1</v>
      </c>
      <c r="M1237" s="4">
        <v>588</v>
      </c>
      <c r="N1237" s="4">
        <f>PRODUCT(F1237,M1237)</f>
        <v>2875320</v>
      </c>
      <c r="O1237" t="s">
        <v>11571</v>
      </c>
      <c r="P1237" t="s">
        <v>11572</v>
      </c>
      <c r="Q1237" t="s">
        <v>11573</v>
      </c>
      <c r="R1237" t="s">
        <v>11574</v>
      </c>
      <c r="S1237" t="s">
        <v>11575</v>
      </c>
      <c r="T1237" t="s">
        <v>11576</v>
      </c>
      <c r="U1237" t="s">
        <v>11577</v>
      </c>
      <c r="V1237" t="s">
        <v>11578</v>
      </c>
    </row>
    <row r="1238" spans="1:22">
      <c r="A1238" t="s">
        <v>11579</v>
      </c>
      <c r="B1238" t="s">
        <v>11580</v>
      </c>
      <c r="C1238" t="str">
        <f>PROPER(Table2[[#This Row],[product_name_old]])</f>
        <v>Crompton Brio 1000-Watts Dry Iron With Weilburger Coating (Sky Blue And White)</v>
      </c>
      <c r="D1238" s="14" t="s">
        <v>8415</v>
      </c>
      <c r="E1238">
        <v>645</v>
      </c>
      <c r="F1238" s="2">
        <v>1100</v>
      </c>
      <c r="G1238" s="2" t="str">
        <f>IF(E1238&lt;200,"&lt;₹200",IF(E1238&lt;=500,"₹200-₹500","&gt;₹500"))</f>
        <v>&gt;₹500</v>
      </c>
      <c r="H1238" s="2">
        <f>IF(I1238&gt;=50%,1,0)</f>
        <v>0</v>
      </c>
      <c r="I1238" s="1">
        <v>0.41</v>
      </c>
      <c r="J1238" s="1">
        <f>(K1238)+(M1238/1000)</f>
        <v>7.2709999999999999</v>
      </c>
      <c r="K1238">
        <v>4</v>
      </c>
      <c r="L1238">
        <f>IF(Table2[[#This Row],[rating_count]]&lt;1000,1,0)</f>
        <v>0</v>
      </c>
      <c r="M1238" s="4">
        <v>3271</v>
      </c>
      <c r="N1238" s="4">
        <f>PRODUCT(F1238,M1238)</f>
        <v>3598100</v>
      </c>
      <c r="O1238" t="s">
        <v>11581</v>
      </c>
      <c r="P1238" t="s">
        <v>11582</v>
      </c>
      <c r="Q1238" t="s">
        <v>11583</v>
      </c>
      <c r="R1238" t="s">
        <v>11584</v>
      </c>
      <c r="S1238" t="s">
        <v>11585</v>
      </c>
      <c r="T1238" t="s">
        <v>11586</v>
      </c>
      <c r="U1238" t="s">
        <v>11587</v>
      </c>
      <c r="V1238" t="s">
        <v>11588</v>
      </c>
    </row>
    <row r="1239" spans="1:22">
      <c r="A1239" t="s">
        <v>11589</v>
      </c>
      <c r="B1239" t="s">
        <v>11590</v>
      </c>
      <c r="C1239" t="str">
        <f>PROPER(Table2[[#This Row],[product_name_old]])</f>
        <v>Butterfly Hero Mixer Grinder, 500W, 3 Jars (Grey)</v>
      </c>
      <c r="D1239" s="14" t="s">
        <v>8426</v>
      </c>
      <c r="E1239" s="3">
        <v>2237.81</v>
      </c>
      <c r="F1239" s="2">
        <v>3899</v>
      </c>
      <c r="G1239" s="2" t="str">
        <f>IF(E1239&lt;200,"&lt;₹200",IF(E1239&lt;=500,"₹200-₹500","&gt;₹500"))</f>
        <v>&gt;₹500</v>
      </c>
      <c r="H1239" s="2">
        <f>IF(I1239&gt;=50%,1,0)</f>
        <v>0</v>
      </c>
      <c r="I1239" s="1">
        <v>0.43</v>
      </c>
      <c r="J1239" s="1">
        <f>(K1239)+(M1239/1000)</f>
        <v>14.904</v>
      </c>
      <c r="K1239">
        <v>3.9</v>
      </c>
      <c r="L1239">
        <f>IF(Table2[[#This Row],[rating_count]]&lt;1000,1,0)</f>
        <v>0</v>
      </c>
      <c r="M1239" s="4">
        <v>11004</v>
      </c>
      <c r="N1239" s="4">
        <f>PRODUCT(F1239,M1239)</f>
        <v>42904596</v>
      </c>
      <c r="O1239" t="s">
        <v>11591</v>
      </c>
      <c r="P1239" t="s">
        <v>11592</v>
      </c>
      <c r="Q1239" t="s">
        <v>11593</v>
      </c>
      <c r="R1239" t="s">
        <v>11594</v>
      </c>
      <c r="S1239" t="s">
        <v>11595</v>
      </c>
      <c r="T1239" t="s">
        <v>11596</v>
      </c>
      <c r="U1239" t="s">
        <v>11597</v>
      </c>
      <c r="V1239" t="s">
        <v>11598</v>
      </c>
    </row>
    <row r="1240" spans="1:22">
      <c r="A1240" t="s">
        <v>11599</v>
      </c>
      <c r="B1240" t="s">
        <v>11600</v>
      </c>
      <c r="C1240" t="str">
        <f>PROPER(Table2[[#This Row],[product_name_old]])</f>
        <v>Racold Eterno Pro 25L Vertical 5 Star Storage Water Heater (Geyser) With Free Standard Installation And Free Installation Pipes</v>
      </c>
      <c r="D1240" s="14" t="s">
        <v>8489</v>
      </c>
      <c r="E1240" s="2">
        <v>8699</v>
      </c>
      <c r="F1240" s="2">
        <v>16899</v>
      </c>
      <c r="G1240" s="2" t="str">
        <f>IF(E1240&lt;200,"&lt;₹200",IF(E1240&lt;=500,"₹200-₹500","&gt;₹500"))</f>
        <v>&gt;₹500</v>
      </c>
      <c r="H1240" s="2">
        <f>IF(I1240&gt;=50%,1,0)</f>
        <v>0</v>
      </c>
      <c r="I1240" s="1">
        <v>0.49</v>
      </c>
      <c r="J1240" s="1">
        <f>(K1240)+(M1240/1000)</f>
        <v>7.3949999999999996</v>
      </c>
      <c r="K1240">
        <v>4.2</v>
      </c>
      <c r="L1240">
        <f>IF(Table2[[#This Row],[rating_count]]&lt;1000,1,0)</f>
        <v>0</v>
      </c>
      <c r="M1240" s="4">
        <v>3195</v>
      </c>
      <c r="N1240" s="4">
        <f>PRODUCT(F1240,M1240)</f>
        <v>53992305</v>
      </c>
      <c r="O1240" t="s">
        <v>11601</v>
      </c>
      <c r="P1240" t="s">
        <v>11602</v>
      </c>
      <c r="Q1240" t="s">
        <v>11603</v>
      </c>
      <c r="R1240" t="s">
        <v>11604</v>
      </c>
      <c r="S1240" t="s">
        <v>11605</v>
      </c>
      <c r="T1240" t="s">
        <v>11606</v>
      </c>
      <c r="U1240" t="s">
        <v>11607</v>
      </c>
      <c r="V1240" t="s">
        <v>11608</v>
      </c>
    </row>
    <row r="1241" spans="1:22">
      <c r="A1241" t="s">
        <v>11609</v>
      </c>
      <c r="B1241" t="s">
        <v>11610</v>
      </c>
      <c r="C1241" t="str">
        <f>PROPER(Table2[[#This Row],[product_name_old]])</f>
        <v>Lg 1.5 Ton 5 Star Ai Dual Inverter Split Ac (Copper, Super Convertible 6-In-1 Cooling, Hd Filter With Anti-Virus Protection, 2022 Model, Ps-Q19Ynze, White)</v>
      </c>
      <c r="D1241" s="14" t="s">
        <v>11611</v>
      </c>
      <c r="E1241" s="2">
        <v>42990</v>
      </c>
      <c r="F1241" s="2">
        <v>75990</v>
      </c>
      <c r="G1241" s="2" t="str">
        <f>IF(E1241&lt;200,"&lt;₹200",IF(E1241&lt;=500,"₹200-₹500","&gt;₹500"))</f>
        <v>&gt;₹500</v>
      </c>
      <c r="H1241" s="2">
        <f>IF(I1241&gt;=50%,1,0)</f>
        <v>0</v>
      </c>
      <c r="I1241" s="1">
        <v>0.43</v>
      </c>
      <c r="J1241" s="1">
        <f>(K1241)+(M1241/1000)</f>
        <v>7.5309999999999997</v>
      </c>
      <c r="K1241">
        <v>4.3</v>
      </c>
      <c r="L1241">
        <f>IF(Table2[[#This Row],[rating_count]]&lt;1000,1,0)</f>
        <v>0</v>
      </c>
      <c r="M1241" s="4">
        <v>3231</v>
      </c>
      <c r="N1241" s="4">
        <f>PRODUCT(F1241,M1241)</f>
        <v>245523690</v>
      </c>
      <c r="O1241" t="s">
        <v>11612</v>
      </c>
      <c r="P1241" t="s">
        <v>11613</v>
      </c>
      <c r="Q1241" t="s">
        <v>11614</v>
      </c>
      <c r="R1241" t="s">
        <v>11615</v>
      </c>
      <c r="S1241" t="s">
        <v>11616</v>
      </c>
      <c r="T1241" t="s">
        <v>11617</v>
      </c>
      <c r="U1241" t="s">
        <v>11618</v>
      </c>
      <c r="V1241" t="s">
        <v>11619</v>
      </c>
    </row>
    <row r="1242" spans="1:22">
      <c r="A1242" t="s">
        <v>11620</v>
      </c>
      <c r="B1242" t="s">
        <v>11621</v>
      </c>
      <c r="C1242" t="str">
        <f>PROPER(Table2[[#This Row],[product_name_old]])</f>
        <v>Eureka Forbes Aquasure Amrit Twin Cartridge (Pack Of 2), White</v>
      </c>
      <c r="D1242" s="14" t="s">
        <v>9349</v>
      </c>
      <c r="E1242">
        <v>825</v>
      </c>
      <c r="F1242">
        <v>825</v>
      </c>
      <c r="G1242" s="2" t="str">
        <f>IF(E1242&lt;200,"&lt;₹200",IF(E1242&lt;=500,"₹200-₹500","&gt;₹500"))</f>
        <v>&gt;₹500</v>
      </c>
      <c r="H1242" s="2">
        <f>IF(I1242&gt;=50%,1,0)</f>
        <v>0</v>
      </c>
      <c r="I1242" s="1">
        <v>0</v>
      </c>
      <c r="J1242" s="1">
        <f>(K1242)+(M1242/1000)</f>
        <v>7.2460000000000004</v>
      </c>
      <c r="K1242">
        <v>4</v>
      </c>
      <c r="L1242">
        <f>IF(Table2[[#This Row],[rating_count]]&lt;1000,1,0)</f>
        <v>0</v>
      </c>
      <c r="M1242" s="4">
        <v>3246</v>
      </c>
      <c r="N1242" s="4">
        <f>PRODUCT(F1242,M1242)</f>
        <v>2677950</v>
      </c>
      <c r="O1242" t="s">
        <v>11622</v>
      </c>
      <c r="P1242" t="s">
        <v>11623</v>
      </c>
      <c r="Q1242" t="s">
        <v>11624</v>
      </c>
      <c r="R1242" t="s">
        <v>11625</v>
      </c>
      <c r="S1242" t="s">
        <v>11626</v>
      </c>
      <c r="T1242" t="s">
        <v>11627</v>
      </c>
      <c r="U1242" t="s">
        <v>11628</v>
      </c>
      <c r="V1242" t="s">
        <v>11629</v>
      </c>
    </row>
    <row r="1243" spans="1:22">
      <c r="A1243" t="s">
        <v>11630</v>
      </c>
      <c r="B1243" t="s">
        <v>11631</v>
      </c>
      <c r="C1243" t="str">
        <f>PROPER(Table2[[#This Row],[product_name_old]])</f>
        <v>Green Tales Heat Seal Mini Food Sealer-Impulse Machine For Sealing Plastic Bags Packaging</v>
      </c>
      <c r="D1243" s="14" t="s">
        <v>9000</v>
      </c>
      <c r="E1243">
        <v>161</v>
      </c>
      <c r="F1243">
        <v>300</v>
      </c>
      <c r="G1243" s="2" t="str">
        <f>IF(E1243&lt;200,"&lt;₹200",IF(E1243&lt;=500,"₹200-₹500","&gt;₹500"))</f>
        <v>&lt;₹200</v>
      </c>
      <c r="H1243" s="2">
        <f>IF(I1243&gt;=50%,1,0)</f>
        <v>0</v>
      </c>
      <c r="I1243" s="1">
        <v>0.46</v>
      </c>
      <c r="J1243" s="1">
        <f>(K1243)+(M1243/1000)</f>
        <v>2.6240000000000001</v>
      </c>
      <c r="K1243">
        <v>2.6</v>
      </c>
      <c r="L1243">
        <f>IF(Table2[[#This Row],[rating_count]]&lt;1000,1,0)</f>
        <v>1</v>
      </c>
      <c r="M1243" s="4">
        <v>24</v>
      </c>
      <c r="N1243" s="4">
        <f>PRODUCT(F1243,M1243)</f>
        <v>7200</v>
      </c>
      <c r="O1243" t="s">
        <v>11632</v>
      </c>
      <c r="P1243" t="s">
        <v>11633</v>
      </c>
      <c r="Q1243" t="s">
        <v>11634</v>
      </c>
      <c r="R1243" t="s">
        <v>11635</v>
      </c>
      <c r="S1243" t="s">
        <v>11636</v>
      </c>
      <c r="T1243" t="s">
        <v>11637</v>
      </c>
      <c r="U1243" t="s">
        <v>11638</v>
      </c>
      <c r="V1243" t="s">
        <v>11639</v>
      </c>
    </row>
    <row r="1244" spans="1:22">
      <c r="A1244" t="s">
        <v>11640</v>
      </c>
      <c r="B1244" t="s">
        <v>11641</v>
      </c>
      <c r="C1244" t="str">
        <f>PROPER(Table2[[#This Row],[product_name_old]])</f>
        <v>Saleon Instant Coal Heater 500W Charcoal Burner Electric Stove Hot Plate - Mix Colors - Pack Of 1 - Only Charcoal Heater</v>
      </c>
      <c r="D1244" s="14" t="s">
        <v>8363</v>
      </c>
      <c r="E1244">
        <v>697</v>
      </c>
      <c r="F1244" s="2">
        <v>1499</v>
      </c>
      <c r="G1244" s="2" t="str">
        <f>IF(E1244&lt;200,"&lt;₹200",IF(E1244&lt;=500,"₹200-₹500","&gt;₹500"))</f>
        <v>&gt;₹500</v>
      </c>
      <c r="H1244" s="2">
        <f>IF(I1244&gt;=50%,1,0)</f>
        <v>1</v>
      </c>
      <c r="I1244" s="1">
        <v>0.54</v>
      </c>
      <c r="J1244" s="1">
        <f>(K1244)+(M1244/1000)</f>
        <v>3.944</v>
      </c>
      <c r="K1244">
        <v>3.8</v>
      </c>
      <c r="L1244">
        <f>IF(Table2[[#This Row],[rating_count]]&lt;1000,1,0)</f>
        <v>1</v>
      </c>
      <c r="M1244" s="4">
        <v>144</v>
      </c>
      <c r="N1244" s="4">
        <f>PRODUCT(F1244,M1244)</f>
        <v>215856</v>
      </c>
      <c r="O1244" t="s">
        <v>11642</v>
      </c>
      <c r="P1244" t="s">
        <v>11643</v>
      </c>
      <c r="Q1244" t="s">
        <v>11644</v>
      </c>
      <c r="R1244" t="s">
        <v>11645</v>
      </c>
      <c r="S1244" t="s">
        <v>11646</v>
      </c>
      <c r="T1244" t="s">
        <v>11647</v>
      </c>
      <c r="U1244" t="s">
        <v>11648</v>
      </c>
      <c r="V1244" t="s">
        <v>11649</v>
      </c>
    </row>
    <row r="1245" spans="1:22">
      <c r="A1245" t="s">
        <v>11650</v>
      </c>
      <c r="B1245" t="s">
        <v>11651</v>
      </c>
      <c r="C1245" t="str">
        <f>PROPER(Table2[[#This Row],[product_name_old]])</f>
        <v>Sujata Chutney Steel Jar, 400 Ml, (White), Stainless Steel</v>
      </c>
      <c r="D1245" s="14" t="s">
        <v>11652</v>
      </c>
      <c r="E1245">
        <v>688</v>
      </c>
      <c r="F1245">
        <v>747</v>
      </c>
      <c r="G1245" s="2" t="str">
        <f>IF(E1245&lt;200,"&lt;₹200",IF(E1245&lt;=500,"₹200-₹500","&gt;₹500"))</f>
        <v>&gt;₹500</v>
      </c>
      <c r="H1245" s="2">
        <f>IF(I1245&gt;=50%,1,0)</f>
        <v>0</v>
      </c>
      <c r="I1245" s="1">
        <v>0.08</v>
      </c>
      <c r="J1245" s="1">
        <f>(K1245)+(M1245/1000)</f>
        <v>6.7799999999999994</v>
      </c>
      <c r="K1245">
        <v>4.5</v>
      </c>
      <c r="L1245">
        <f>IF(Table2[[#This Row],[rating_count]]&lt;1000,1,0)</f>
        <v>0</v>
      </c>
      <c r="M1245" s="4">
        <v>2280</v>
      </c>
      <c r="N1245" s="4">
        <f>PRODUCT(F1245,M1245)</f>
        <v>1703160</v>
      </c>
      <c r="O1245" t="s">
        <v>11653</v>
      </c>
      <c r="P1245" t="s">
        <v>11654</v>
      </c>
      <c r="Q1245" t="s">
        <v>11655</v>
      </c>
      <c r="R1245" t="s">
        <v>11656</v>
      </c>
      <c r="S1245" t="s">
        <v>11657</v>
      </c>
      <c r="T1245" t="s">
        <v>11658</v>
      </c>
      <c r="U1245" t="s">
        <v>11659</v>
      </c>
      <c r="V1245" t="s">
        <v>11660</v>
      </c>
    </row>
    <row r="1246" spans="1:22">
      <c r="A1246" t="s">
        <v>11661</v>
      </c>
      <c r="B1246" t="s">
        <v>11662</v>
      </c>
      <c r="C1246" t="str">
        <f>PROPER(Table2[[#This Row],[product_name_old]])</f>
        <v>Khaitan Avaante Ka-2013 1200 Watt 3-Rod Halogen Heater (1200 Watts, Grey)</v>
      </c>
      <c r="D1246" s="14" t="s">
        <v>9113</v>
      </c>
      <c r="E1246" s="2">
        <v>2199</v>
      </c>
      <c r="F1246" s="2">
        <v>3999</v>
      </c>
      <c r="G1246" s="2" t="str">
        <f>IF(E1246&lt;200,"&lt;₹200",IF(E1246&lt;=500,"₹200-₹500","&gt;₹500"))</f>
        <v>&gt;₹500</v>
      </c>
      <c r="H1246" s="2">
        <f>IF(I1246&gt;=50%,1,0)</f>
        <v>0</v>
      </c>
      <c r="I1246" s="1">
        <v>0.45</v>
      </c>
      <c r="J1246" s="1">
        <f>(K1246)+(M1246/1000)</f>
        <v>3.84</v>
      </c>
      <c r="K1246">
        <v>3.5</v>
      </c>
      <c r="L1246">
        <f>IF(Table2[[#This Row],[rating_count]]&lt;1000,1,0)</f>
        <v>1</v>
      </c>
      <c r="M1246" s="4">
        <v>340</v>
      </c>
      <c r="N1246" s="4">
        <f>PRODUCT(F1246,M1246)</f>
        <v>1359660</v>
      </c>
      <c r="O1246" t="s">
        <v>11663</v>
      </c>
      <c r="P1246" t="s">
        <v>11664</v>
      </c>
      <c r="Q1246" t="s">
        <v>11665</v>
      </c>
      <c r="R1246" t="s">
        <v>11666</v>
      </c>
      <c r="S1246" t="s">
        <v>11667</v>
      </c>
      <c r="T1246" t="s">
        <v>11668</v>
      </c>
      <c r="U1246" t="s">
        <v>11669</v>
      </c>
      <c r="V1246" t="s">
        <v>11670</v>
      </c>
    </row>
    <row r="1247" spans="1:22">
      <c r="A1247" t="s">
        <v>11671</v>
      </c>
      <c r="B1247" t="s">
        <v>11672</v>
      </c>
      <c r="C1247" t="str">
        <f>PROPER(Table2[[#This Row],[product_name_old]])</f>
        <v>Kenstar 2400 Watts 9 Fins Oil Filled Radiator With Ptc Fan Heater (Black Gold)</v>
      </c>
      <c r="D1247" s="14" t="s">
        <v>8279</v>
      </c>
      <c r="E1247" s="2">
        <v>6850</v>
      </c>
      <c r="F1247" s="2">
        <v>11990</v>
      </c>
      <c r="G1247" s="2" t="str">
        <f>IF(E1247&lt;200,"&lt;₹200",IF(E1247&lt;=500,"₹200-₹500","&gt;₹500"))</f>
        <v>&gt;₹500</v>
      </c>
      <c r="H1247" s="2">
        <f>IF(I1247&gt;=50%,1,0)</f>
        <v>0</v>
      </c>
      <c r="I1247" s="1">
        <v>0.43</v>
      </c>
      <c r="J1247" s="1">
        <f>(K1247)+(M1247/1000)</f>
        <v>4.0439999999999996</v>
      </c>
      <c r="K1247">
        <v>3.9</v>
      </c>
      <c r="L1247">
        <f>IF(Table2[[#This Row],[rating_count]]&lt;1000,1,0)</f>
        <v>1</v>
      </c>
      <c r="M1247" s="4">
        <v>144</v>
      </c>
      <c r="N1247" s="4">
        <f>PRODUCT(F1247,M1247)</f>
        <v>1726560</v>
      </c>
      <c r="O1247" t="s">
        <v>11673</v>
      </c>
      <c r="P1247" t="s">
        <v>11674</v>
      </c>
      <c r="Q1247" t="s">
        <v>11675</v>
      </c>
      <c r="R1247" t="s">
        <v>11676</v>
      </c>
      <c r="S1247" t="s">
        <v>11677</v>
      </c>
      <c r="T1247" t="s">
        <v>11678</v>
      </c>
      <c r="U1247" t="s">
        <v>11679</v>
      </c>
      <c r="V1247" t="s">
        <v>11680</v>
      </c>
    </row>
    <row r="1248" spans="1:22">
      <c r="A1248" t="s">
        <v>11681</v>
      </c>
      <c r="B1248" t="s">
        <v>11682</v>
      </c>
      <c r="C1248" t="str">
        <f>PROPER(Table2[[#This Row],[product_name_old]])</f>
        <v>Nexoms Instant Heating Water Tap Wall Mounted With 3 Pin Indian Plug (16Amp)</v>
      </c>
      <c r="D1248" s="14" t="s">
        <v>8437</v>
      </c>
      <c r="E1248" s="2">
        <v>2699</v>
      </c>
      <c r="F1248" s="2">
        <v>3799</v>
      </c>
      <c r="G1248" s="2" t="str">
        <f>IF(E1248&lt;200,"&lt;₹200",IF(E1248&lt;=500,"₹200-₹500","&gt;₹500"))</f>
        <v>&gt;₹500</v>
      </c>
      <c r="H1248" s="2">
        <f>IF(I1248&gt;=50%,1,0)</f>
        <v>0</v>
      </c>
      <c r="I1248" s="1">
        <v>0.28999999999999998</v>
      </c>
      <c r="J1248" s="1">
        <f>(K1248)+(M1248/1000)</f>
        <v>4.7270000000000003</v>
      </c>
      <c r="K1248">
        <v>4</v>
      </c>
      <c r="L1248">
        <f>IF(Table2[[#This Row],[rating_count]]&lt;1000,1,0)</f>
        <v>1</v>
      </c>
      <c r="M1248" s="4">
        <v>727</v>
      </c>
      <c r="N1248" s="4">
        <f>PRODUCT(F1248,M1248)</f>
        <v>2761873</v>
      </c>
      <c r="O1248" t="s">
        <v>11683</v>
      </c>
      <c r="P1248" t="s">
        <v>11684</v>
      </c>
      <c r="Q1248" t="s">
        <v>11685</v>
      </c>
      <c r="R1248" t="s">
        <v>11686</v>
      </c>
      <c r="S1248" t="s">
        <v>11687</v>
      </c>
      <c r="T1248" t="s">
        <v>11688</v>
      </c>
      <c r="U1248" t="s">
        <v>11689</v>
      </c>
      <c r="V1248" t="s">
        <v>11690</v>
      </c>
    </row>
    <row r="1249" spans="1:22">
      <c r="A1249" t="s">
        <v>11691</v>
      </c>
      <c r="B1249" t="s">
        <v>11692</v>
      </c>
      <c r="C1249" t="str">
        <f>PROPER(Table2[[#This Row],[product_name_old]])</f>
        <v>Jialto Mini Waffle Maker 4 Inch- 350 Watts: Stainless Steel Non-Stick Electric Iron Machine For Individual Belgian Waffles, Pan Cakes, Paninis Or Other Snacks - Aqua Blue</v>
      </c>
      <c r="D1249" s="14" t="s">
        <v>11693</v>
      </c>
      <c r="E1249">
        <v>899</v>
      </c>
      <c r="F1249" s="2">
        <v>1999</v>
      </c>
      <c r="G1249" s="2" t="str">
        <f>IF(E1249&lt;200,"&lt;₹200",IF(E1249&lt;=500,"₹200-₹500","&gt;₹500"))</f>
        <v>&gt;₹500</v>
      </c>
      <c r="H1249" s="2">
        <f>IF(I1249&gt;=50%,1,0)</f>
        <v>1</v>
      </c>
      <c r="I1249" s="1">
        <v>0.55000000000000004</v>
      </c>
      <c r="J1249" s="1">
        <f>(K1249)+(M1249/1000)</f>
        <v>4.8319999999999999</v>
      </c>
      <c r="K1249">
        <v>4</v>
      </c>
      <c r="L1249">
        <f>IF(Table2[[#This Row],[rating_count]]&lt;1000,1,0)</f>
        <v>1</v>
      </c>
      <c r="M1249" s="4">
        <v>832</v>
      </c>
      <c r="N1249" s="4">
        <f>PRODUCT(F1249,M1249)</f>
        <v>1663168</v>
      </c>
      <c r="O1249" t="s">
        <v>11694</v>
      </c>
      <c r="P1249" t="s">
        <v>11695</v>
      </c>
      <c r="Q1249" t="s">
        <v>11696</v>
      </c>
      <c r="R1249" t="s">
        <v>11697</v>
      </c>
      <c r="S1249" t="s">
        <v>11698</v>
      </c>
      <c r="T1249" t="s">
        <v>11699</v>
      </c>
      <c r="U1249" t="s">
        <v>11700</v>
      </c>
      <c r="V1249" t="s">
        <v>11701</v>
      </c>
    </row>
    <row r="1250" spans="1:22">
      <c r="A1250" t="s">
        <v>11702</v>
      </c>
      <c r="B1250" t="s">
        <v>11703</v>
      </c>
      <c r="C1250" t="str">
        <f>PROPER(Table2[[#This Row],[product_name_old]])</f>
        <v>Candes Blowhot All In One Silent Blower Fan Room Heater (Abs Body, White, Brown) 2000 Watts</v>
      </c>
      <c r="D1250" s="14" t="s">
        <v>8279</v>
      </c>
      <c r="E1250" s="2">
        <v>1090</v>
      </c>
      <c r="F1250" s="2">
        <v>2999</v>
      </c>
      <c r="G1250" s="2" t="str">
        <f>IF(E1250&lt;200,"&lt;₹200",IF(E1250&lt;=500,"₹200-₹500","&gt;₹500"))</f>
        <v>&gt;₹500</v>
      </c>
      <c r="H1250" s="2">
        <f>IF(I1250&gt;=50%,1,0)</f>
        <v>1</v>
      </c>
      <c r="I1250" s="1">
        <v>0.64</v>
      </c>
      <c r="J1250" s="1">
        <f>(K1250)+(M1250/1000)</f>
        <v>3.5569999999999999</v>
      </c>
      <c r="K1250">
        <v>3.5</v>
      </c>
      <c r="L1250">
        <f>IF(Table2[[#This Row],[rating_count]]&lt;1000,1,0)</f>
        <v>1</v>
      </c>
      <c r="M1250" s="4">
        <v>57</v>
      </c>
      <c r="N1250" s="4">
        <f>PRODUCT(F1250,M1250)</f>
        <v>170943</v>
      </c>
      <c r="O1250" t="s">
        <v>11704</v>
      </c>
      <c r="P1250" t="s">
        <v>11705</v>
      </c>
      <c r="Q1250" t="s">
        <v>11706</v>
      </c>
      <c r="R1250" t="s">
        <v>11707</v>
      </c>
      <c r="S1250" t="s">
        <v>11708</v>
      </c>
      <c r="T1250" t="s">
        <v>11709</v>
      </c>
      <c r="U1250" t="s">
        <v>11710</v>
      </c>
      <c r="V1250" t="s">
        <v>11711</v>
      </c>
    </row>
    <row r="1251" spans="1:22">
      <c r="A1251" t="s">
        <v>11712</v>
      </c>
      <c r="B1251" t="s">
        <v>11713</v>
      </c>
      <c r="C1251" t="str">
        <f>PROPER(Table2[[#This Row],[product_name_old]])</f>
        <v>Ionix Jewellery Scale | Weight Scale | Digital Weight Machine | Weight Machine For Gold | Electronic Weighing Machines For Jewellery 0.01G To 200G Small Weight Machine For Shop - Silver</v>
      </c>
      <c r="D1251" s="14" t="s">
        <v>8301</v>
      </c>
      <c r="E1251">
        <v>295</v>
      </c>
      <c r="F1251">
        <v>599</v>
      </c>
      <c r="G1251" s="2" t="str">
        <f>IF(E1251&lt;200,"&lt;₹200",IF(E1251&lt;=500,"₹200-₹500","&gt;₹500"))</f>
        <v>₹200-₹500</v>
      </c>
      <c r="H1251" s="2">
        <f>IF(I1251&gt;=50%,1,0)</f>
        <v>1</v>
      </c>
      <c r="I1251" s="1">
        <v>0.51</v>
      </c>
      <c r="J1251" s="1">
        <f>(K1251)+(M1251/1000)</f>
        <v>5.6440000000000001</v>
      </c>
      <c r="K1251">
        <v>4</v>
      </c>
      <c r="L1251">
        <f>IF(Table2[[#This Row],[rating_count]]&lt;1000,1,0)</f>
        <v>0</v>
      </c>
      <c r="M1251" s="4">
        <v>1644</v>
      </c>
      <c r="N1251" s="4">
        <f>PRODUCT(F1251,M1251)</f>
        <v>984756</v>
      </c>
      <c r="O1251" t="s">
        <v>11714</v>
      </c>
      <c r="P1251" t="s">
        <v>11715</v>
      </c>
      <c r="Q1251" t="s">
        <v>11716</v>
      </c>
      <c r="R1251" t="s">
        <v>11717</v>
      </c>
      <c r="S1251" t="s">
        <v>11718</v>
      </c>
      <c r="T1251" t="s">
        <v>11719</v>
      </c>
      <c r="U1251" t="s">
        <v>11720</v>
      </c>
      <c r="V1251" t="s">
        <v>11721</v>
      </c>
    </row>
    <row r="1252" spans="1:22">
      <c r="A1252" t="s">
        <v>11722</v>
      </c>
      <c r="B1252" t="s">
        <v>11723</v>
      </c>
      <c r="C1252" t="str">
        <f>PROPER(Table2[[#This Row],[product_name_old]])</f>
        <v>Kitchen Kit Electric Kettle, 1.8L Stainless Steel Tea Kettle, Fast Boil Water Warmer With Auto Shut Off And Boil Dry Protection Tech</v>
      </c>
      <c r="D1252" s="14" t="s">
        <v>8478</v>
      </c>
      <c r="E1252">
        <v>479</v>
      </c>
      <c r="F1252" s="2">
        <v>1999</v>
      </c>
      <c r="G1252" s="2" t="str">
        <f>IF(E1252&lt;200,"&lt;₹200",IF(E1252&lt;=500,"₹200-₹500","&gt;₹500"))</f>
        <v>₹200-₹500</v>
      </c>
      <c r="H1252" s="2">
        <f>IF(I1252&gt;=50%,1,0)</f>
        <v>1</v>
      </c>
      <c r="I1252" s="1">
        <v>0.76</v>
      </c>
      <c r="J1252" s="1">
        <f>(K1252)+(M1252/1000)</f>
        <v>4.4660000000000002</v>
      </c>
      <c r="K1252">
        <v>3.4</v>
      </c>
      <c r="L1252">
        <f>IF(Table2[[#This Row],[rating_count]]&lt;1000,1,0)</f>
        <v>0</v>
      </c>
      <c r="M1252" s="4">
        <v>1066</v>
      </c>
      <c r="N1252" s="4">
        <f>PRODUCT(F1252,M1252)</f>
        <v>2130934</v>
      </c>
      <c r="O1252" t="s">
        <v>11724</v>
      </c>
      <c r="P1252" t="s">
        <v>11725</v>
      </c>
      <c r="Q1252" t="s">
        <v>11726</v>
      </c>
      <c r="R1252" t="s">
        <v>11727</v>
      </c>
      <c r="S1252" t="s">
        <v>11728</v>
      </c>
      <c r="T1252" t="s">
        <v>11729</v>
      </c>
      <c r="U1252" t="s">
        <v>11730</v>
      </c>
      <c r="V1252" t="s">
        <v>11731</v>
      </c>
    </row>
    <row r="1253" spans="1:22">
      <c r="A1253" t="s">
        <v>11732</v>
      </c>
      <c r="B1253" t="s">
        <v>11733</v>
      </c>
      <c r="C1253" t="str">
        <f>PROPER(Table2[[#This Row],[product_name_old]])</f>
        <v>Racold Pronto Pro 3Litres 3Kw Vertical Instant Water Heater (Geyser)</v>
      </c>
      <c r="D1253" s="14" t="s">
        <v>8437</v>
      </c>
      <c r="E1253" s="2">
        <v>2949</v>
      </c>
      <c r="F1253" s="2">
        <v>4849</v>
      </c>
      <c r="G1253" s="2" t="str">
        <f>IF(E1253&lt;200,"&lt;₹200",IF(E1253&lt;=500,"₹200-₹500","&gt;₹500"))</f>
        <v>&gt;₹500</v>
      </c>
      <c r="H1253" s="2">
        <f>IF(I1253&gt;=50%,1,0)</f>
        <v>0</v>
      </c>
      <c r="I1253" s="1">
        <v>0.39</v>
      </c>
      <c r="J1253" s="1">
        <f>(K1253)+(M1253/1000)</f>
        <v>12.167999999999999</v>
      </c>
      <c r="K1253">
        <v>4.2</v>
      </c>
      <c r="L1253">
        <f>IF(Table2[[#This Row],[rating_count]]&lt;1000,1,0)</f>
        <v>0</v>
      </c>
      <c r="M1253" s="4">
        <v>7968</v>
      </c>
      <c r="N1253" s="4">
        <f>PRODUCT(F1253,M1253)</f>
        <v>38636832</v>
      </c>
      <c r="O1253" t="s">
        <v>11734</v>
      </c>
      <c r="P1253" t="s">
        <v>11735</v>
      </c>
      <c r="Q1253" t="s">
        <v>11736</v>
      </c>
      <c r="R1253" t="s">
        <v>11737</v>
      </c>
      <c r="S1253" t="s">
        <v>11738</v>
      </c>
      <c r="T1253" t="s">
        <v>11739</v>
      </c>
      <c r="U1253" t="s">
        <v>11740</v>
      </c>
      <c r="V1253" t="s">
        <v>11741</v>
      </c>
    </row>
    <row r="1254" spans="1:22">
      <c r="A1254" t="s">
        <v>11742</v>
      </c>
      <c r="B1254" t="s">
        <v>11743</v>
      </c>
      <c r="C1254" t="str">
        <f>PROPER(Table2[[#This Row],[product_name_old]])</f>
        <v>Esn 999 Supreme Quality 1500W Immersion Water Heater Rod (Black)</v>
      </c>
      <c r="D1254" s="14" t="s">
        <v>8560</v>
      </c>
      <c r="E1254">
        <v>335</v>
      </c>
      <c r="F1254">
        <v>510</v>
      </c>
      <c r="G1254" s="2" t="str">
        <f>IF(E1254&lt;200,"&lt;₹200",IF(E1254&lt;=500,"₹200-₹500","&gt;₹500"))</f>
        <v>₹200-₹500</v>
      </c>
      <c r="H1254" s="2">
        <f>IF(I1254&gt;=50%,1,0)</f>
        <v>0</v>
      </c>
      <c r="I1254" s="1">
        <v>0.34</v>
      </c>
      <c r="J1254" s="1">
        <f>(K1254)+(M1254/1000)</f>
        <v>6.9949999999999992</v>
      </c>
      <c r="K1254">
        <v>3.8</v>
      </c>
      <c r="L1254">
        <f>IF(Table2[[#This Row],[rating_count]]&lt;1000,1,0)</f>
        <v>0</v>
      </c>
      <c r="M1254" s="4">
        <v>3195</v>
      </c>
      <c r="N1254" s="4">
        <f>PRODUCT(F1254,M1254)</f>
        <v>1629450</v>
      </c>
      <c r="O1254" t="s">
        <v>11744</v>
      </c>
      <c r="P1254" t="s">
        <v>11745</v>
      </c>
      <c r="Q1254" t="s">
        <v>11746</v>
      </c>
      <c r="R1254" t="s">
        <v>11747</v>
      </c>
      <c r="S1254" t="s">
        <v>11748</v>
      </c>
      <c r="T1254" t="s">
        <v>11749</v>
      </c>
      <c r="U1254" t="s">
        <v>11750</v>
      </c>
      <c r="V1254" t="s">
        <v>11751</v>
      </c>
    </row>
    <row r="1255" spans="1:22">
      <c r="A1255" t="s">
        <v>11752</v>
      </c>
      <c r="B1255" t="s">
        <v>11753</v>
      </c>
      <c r="C1255" t="str">
        <f>PROPER(Table2[[#This Row],[product_name_old]])</f>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v>
      </c>
      <c r="D1255" s="14" t="s">
        <v>9328</v>
      </c>
      <c r="E1255">
        <v>293</v>
      </c>
      <c r="F1255">
        <v>499</v>
      </c>
      <c r="G1255" s="2" t="str">
        <f>IF(E1255&lt;200,"&lt;₹200",IF(E1255&lt;=500,"₹200-₹500","&gt;₹500"))</f>
        <v>₹200-₹500</v>
      </c>
      <c r="H1255" s="2">
        <f>IF(I1255&gt;=50%,1,0)</f>
        <v>0</v>
      </c>
      <c r="I1255" s="1">
        <v>0.41</v>
      </c>
      <c r="J1255" s="1">
        <f>(K1255)+(M1255/1000)</f>
        <v>5.5559999999999992</v>
      </c>
      <c r="K1255">
        <v>4.0999999999999996</v>
      </c>
      <c r="L1255">
        <f>IF(Table2[[#This Row],[rating_count]]&lt;1000,1,0)</f>
        <v>0</v>
      </c>
      <c r="M1255" s="4">
        <v>1456</v>
      </c>
      <c r="N1255" s="4">
        <f>PRODUCT(F1255,M1255)</f>
        <v>726544</v>
      </c>
      <c r="O1255" t="s">
        <v>11754</v>
      </c>
      <c r="P1255" t="s">
        <v>11755</v>
      </c>
      <c r="Q1255" t="s">
        <v>11756</v>
      </c>
      <c r="R1255" t="s">
        <v>11757</v>
      </c>
      <c r="S1255" t="s">
        <v>11758</v>
      </c>
      <c r="T1255" t="s">
        <v>11759</v>
      </c>
      <c r="U1255" t="s">
        <v>11760</v>
      </c>
      <c r="V1255" t="s">
        <v>11761</v>
      </c>
    </row>
    <row r="1256" spans="1:22">
      <c r="A1256" t="s">
        <v>11762</v>
      </c>
      <c r="B1256" t="s">
        <v>11763</v>
      </c>
      <c r="C1256" t="str">
        <f>PROPER(Table2[[#This Row],[product_name_old]])</f>
        <v>Saiyam Stainless Steel Espresso Maker Stovetop Coffee Percolator Italian Coffee Maker Moka Pot (4 Cup - 200 Ml, Silver)</v>
      </c>
      <c r="D1256" s="14" t="s">
        <v>11764</v>
      </c>
      <c r="E1256">
        <v>599</v>
      </c>
      <c r="F1256" s="2">
        <v>1299</v>
      </c>
      <c r="G1256" s="2" t="str">
        <f>IF(E1256&lt;200,"&lt;₹200",IF(E1256&lt;=500,"₹200-₹500","&gt;₹500"))</f>
        <v>&gt;₹500</v>
      </c>
      <c r="H1256" s="2">
        <f>IF(I1256&gt;=50%,1,0)</f>
        <v>1</v>
      </c>
      <c r="I1256" s="1">
        <v>0.54</v>
      </c>
      <c r="J1256" s="1">
        <f>(K1256)+(M1256/1000)</f>
        <v>4.79</v>
      </c>
      <c r="K1256">
        <v>4.2</v>
      </c>
      <c r="L1256">
        <f>IF(Table2[[#This Row],[rating_count]]&lt;1000,1,0)</f>
        <v>1</v>
      </c>
      <c r="M1256" s="4">
        <v>590</v>
      </c>
      <c r="N1256" s="4">
        <f>PRODUCT(F1256,M1256)</f>
        <v>766410</v>
      </c>
      <c r="O1256" t="s">
        <v>11765</v>
      </c>
      <c r="P1256" t="s">
        <v>11766</v>
      </c>
      <c r="Q1256" t="s">
        <v>11767</v>
      </c>
      <c r="R1256" t="s">
        <v>11768</v>
      </c>
      <c r="S1256" t="s">
        <v>11769</v>
      </c>
      <c r="T1256" t="s">
        <v>11770</v>
      </c>
      <c r="U1256" t="s">
        <v>11771</v>
      </c>
      <c r="V1256" t="s">
        <v>11772</v>
      </c>
    </row>
    <row r="1257" spans="1:22">
      <c r="A1257" t="s">
        <v>11773</v>
      </c>
      <c r="B1257" t="s">
        <v>11774</v>
      </c>
      <c r="C1257" t="str">
        <f>PROPER(Table2[[#This Row],[product_name_old]])</f>
        <v>Konvio Neer 10 Inch Spun Filter (Pp Spun) Cartridge Compatible For 10 Inch Pre-Filter Housing Of Water Purifier | Pack Of 4 Spun</v>
      </c>
      <c r="D1257" s="14" t="s">
        <v>9349</v>
      </c>
      <c r="E1257">
        <v>499</v>
      </c>
      <c r="F1257">
        <v>999</v>
      </c>
      <c r="G1257" s="2" t="str">
        <f>IF(E1257&lt;200,"&lt;₹200",IF(E1257&lt;=500,"₹200-₹500","&gt;₹500"))</f>
        <v>₹200-₹500</v>
      </c>
      <c r="H1257" s="2">
        <f>IF(I1257&gt;=50%,1,0)</f>
        <v>1</v>
      </c>
      <c r="I1257" s="1">
        <v>0.5</v>
      </c>
      <c r="J1257" s="1">
        <f>(K1257)+(M1257/1000)</f>
        <v>5.7359999999999998</v>
      </c>
      <c r="K1257">
        <v>4.3</v>
      </c>
      <c r="L1257">
        <f>IF(Table2[[#This Row],[rating_count]]&lt;1000,1,0)</f>
        <v>0</v>
      </c>
      <c r="M1257" s="4">
        <v>1436</v>
      </c>
      <c r="N1257" s="4">
        <f>PRODUCT(F1257,M1257)</f>
        <v>1434564</v>
      </c>
      <c r="O1257" t="s">
        <v>11775</v>
      </c>
      <c r="P1257" t="s">
        <v>11776</v>
      </c>
      <c r="Q1257" t="s">
        <v>11777</v>
      </c>
      <c r="R1257" t="s">
        <v>11778</v>
      </c>
      <c r="S1257" t="s">
        <v>11779</v>
      </c>
      <c r="T1257" t="s">
        <v>11780</v>
      </c>
      <c r="U1257" t="s">
        <v>11781</v>
      </c>
      <c r="V1257" t="s">
        <v>11782</v>
      </c>
    </row>
    <row r="1258" spans="1:22">
      <c r="A1258" t="s">
        <v>11783</v>
      </c>
      <c r="B1258" t="s">
        <v>11784</v>
      </c>
      <c r="C1258" t="str">
        <f>PROPER(Table2[[#This Row],[product_name_old]])</f>
        <v>Havells Glydo 1000 Watt Dry Iron With American Heritage Non Stick Sole Plate, Aerodynamic Design, Easy Grip Temperature Knob &amp; 2 Years Warranty. (Charcoal Blue)</v>
      </c>
      <c r="D1258" s="14" t="s">
        <v>8415</v>
      </c>
      <c r="E1258">
        <v>849</v>
      </c>
      <c r="F1258" s="2">
        <v>1190</v>
      </c>
      <c r="G1258" s="2" t="str">
        <f>IF(E1258&lt;200,"&lt;₹200",IF(E1258&lt;=500,"₹200-₹500","&gt;₹500"))</f>
        <v>&gt;₹500</v>
      </c>
      <c r="H1258" s="2">
        <f>IF(I1258&gt;=50%,1,0)</f>
        <v>0</v>
      </c>
      <c r="I1258" s="1">
        <v>0.28999999999999998</v>
      </c>
      <c r="J1258" s="1">
        <f>(K1258)+(M1258/1000)</f>
        <v>8.3840000000000003</v>
      </c>
      <c r="K1258">
        <v>4.2</v>
      </c>
      <c r="L1258">
        <f>IF(Table2[[#This Row],[rating_count]]&lt;1000,1,0)</f>
        <v>0</v>
      </c>
      <c r="M1258" s="4">
        <v>4184</v>
      </c>
      <c r="N1258" s="4">
        <f>PRODUCT(F1258,M1258)</f>
        <v>4978960</v>
      </c>
      <c r="O1258" t="s">
        <v>11785</v>
      </c>
      <c r="P1258" t="s">
        <v>11786</v>
      </c>
      <c r="Q1258" t="s">
        <v>11787</v>
      </c>
      <c r="R1258" t="s">
        <v>11788</v>
      </c>
      <c r="S1258" t="s">
        <v>11789</v>
      </c>
      <c r="T1258" t="s">
        <v>11790</v>
      </c>
      <c r="U1258" t="s">
        <v>11791</v>
      </c>
      <c r="V1258" t="s">
        <v>11792</v>
      </c>
    </row>
    <row r="1259" spans="1:22">
      <c r="A1259" t="s">
        <v>11793</v>
      </c>
      <c r="B1259" t="s">
        <v>11794</v>
      </c>
      <c r="C1259" t="str">
        <f>PROPER(Table2[[#This Row],[product_name_old]])</f>
        <v>Raffles Premium Stainless Steel South Indian Coffee Filter/Drip Coffee Maker, 2-3 Cups, 150 Ml</v>
      </c>
      <c r="D1259" s="14" t="s">
        <v>9328</v>
      </c>
      <c r="E1259">
        <v>249</v>
      </c>
      <c r="F1259">
        <v>400</v>
      </c>
      <c r="G1259" s="2" t="str">
        <f>IF(E1259&lt;200,"&lt;₹200",IF(E1259&lt;=500,"₹200-₹500","&gt;₹500"))</f>
        <v>₹200-₹500</v>
      </c>
      <c r="H1259" s="2">
        <f>IF(I1259&gt;=50%,1,0)</f>
        <v>0</v>
      </c>
      <c r="I1259" s="1">
        <v>0.38</v>
      </c>
      <c r="J1259" s="1">
        <f>(K1259)+(M1259/1000)</f>
        <v>4.7929999999999993</v>
      </c>
      <c r="K1259">
        <v>4.0999999999999996</v>
      </c>
      <c r="L1259">
        <f>IF(Table2[[#This Row],[rating_count]]&lt;1000,1,0)</f>
        <v>1</v>
      </c>
      <c r="M1259" s="4">
        <v>693</v>
      </c>
      <c r="N1259" s="4">
        <f>PRODUCT(F1259,M1259)</f>
        <v>277200</v>
      </c>
      <c r="O1259" t="s">
        <v>11795</v>
      </c>
      <c r="P1259" t="s">
        <v>11796</v>
      </c>
      <c r="Q1259" t="s">
        <v>11797</v>
      </c>
      <c r="R1259" t="s">
        <v>11798</v>
      </c>
      <c r="S1259" t="s">
        <v>11799</v>
      </c>
      <c r="T1259" t="s">
        <v>11800</v>
      </c>
      <c r="U1259" t="s">
        <v>11801</v>
      </c>
      <c r="V1259" t="s">
        <v>11802</v>
      </c>
    </row>
    <row r="1260" spans="1:22">
      <c r="A1260" t="s">
        <v>11803</v>
      </c>
      <c r="B1260" t="s">
        <v>11804</v>
      </c>
      <c r="C1260" t="str">
        <f>PROPER(Table2[[#This Row],[product_name_old]])</f>
        <v>Ionix Activated Carbon Faucet Water Filters Universal Interface Home Kitchen Faucet Tap Water | Tap Filter Multilayer | Clean Purifier Filter Cartridge Five Layer Water Filter-Pack Of 1</v>
      </c>
      <c r="D1260" s="14" t="s">
        <v>9349</v>
      </c>
      <c r="E1260">
        <v>185</v>
      </c>
      <c r="F1260">
        <v>599</v>
      </c>
      <c r="G1260" s="2" t="str">
        <f>IF(E1260&lt;200,"&lt;₹200",IF(E1260&lt;=500,"₹200-₹500","&gt;₹500"))</f>
        <v>&lt;₹200</v>
      </c>
      <c r="H1260" s="2">
        <f>IF(I1260&gt;=50%,1,0)</f>
        <v>1</v>
      </c>
      <c r="I1260" s="1">
        <v>0.69</v>
      </c>
      <c r="J1260" s="1">
        <f>(K1260)+(M1260/1000)</f>
        <v>5.2059999999999995</v>
      </c>
      <c r="K1260">
        <v>3.9</v>
      </c>
      <c r="L1260">
        <f>IF(Table2[[#This Row],[rating_count]]&lt;1000,1,0)</f>
        <v>0</v>
      </c>
      <c r="M1260" s="4">
        <v>1306</v>
      </c>
      <c r="N1260" s="4">
        <f>PRODUCT(F1260,M1260)</f>
        <v>782294</v>
      </c>
      <c r="O1260" t="s">
        <v>11805</v>
      </c>
      <c r="P1260" t="s">
        <v>11806</v>
      </c>
      <c r="Q1260" t="s">
        <v>11807</v>
      </c>
      <c r="R1260" t="s">
        <v>11808</v>
      </c>
      <c r="S1260" t="s">
        <v>11809</v>
      </c>
      <c r="T1260" t="s">
        <v>11810</v>
      </c>
      <c r="U1260" t="s">
        <v>11811</v>
      </c>
      <c r="V1260" t="s">
        <v>11812</v>
      </c>
    </row>
    <row r="1261" spans="1:22">
      <c r="A1261" t="s">
        <v>11813</v>
      </c>
      <c r="B1261" t="s">
        <v>11814</v>
      </c>
      <c r="C1261" t="str">
        <f>PROPER(Table2[[#This Row],[product_name_old]])</f>
        <v>Knyuc Mart Mini Electric Handy Room Heater Compact Plug-In, The Wall Outlet 400 Watts, Handy Air Warmer Blower Adjustable Timer Digital Display</v>
      </c>
      <c r="D1261" s="14" t="s">
        <v>8279</v>
      </c>
      <c r="E1261">
        <v>778</v>
      </c>
      <c r="F1261">
        <v>999</v>
      </c>
      <c r="G1261" s="2" t="str">
        <f>IF(E1261&lt;200,"&lt;₹200",IF(E1261&lt;=500,"₹200-₹500","&gt;₹500"))</f>
        <v>&gt;₹500</v>
      </c>
      <c r="H1261" s="2">
        <f>IF(I1261&gt;=50%,1,0)</f>
        <v>0</v>
      </c>
      <c r="I1261" s="1">
        <v>0.22</v>
      </c>
      <c r="J1261" s="1">
        <f>(K1261)+(M1261/1000)</f>
        <v>3.3079999999999998</v>
      </c>
      <c r="K1261">
        <v>3.3</v>
      </c>
      <c r="L1261">
        <f>IF(Table2[[#This Row],[rating_count]]&lt;1000,1,0)</f>
        <v>1</v>
      </c>
      <c r="M1261" s="4">
        <v>8</v>
      </c>
      <c r="N1261" s="4">
        <f>PRODUCT(F1261,M1261)</f>
        <v>7992</v>
      </c>
      <c r="O1261" t="s">
        <v>11815</v>
      </c>
      <c r="P1261" t="s">
        <v>11816</v>
      </c>
      <c r="Q1261" t="s">
        <v>11817</v>
      </c>
      <c r="R1261" t="s">
        <v>11818</v>
      </c>
      <c r="S1261" t="s">
        <v>11819</v>
      </c>
      <c r="T1261" t="s">
        <v>11820</v>
      </c>
      <c r="U1261" t="s">
        <v>11821</v>
      </c>
      <c r="V1261" t="s">
        <v>11822</v>
      </c>
    </row>
    <row r="1262" spans="1:22">
      <c r="A1262" t="s">
        <v>11823</v>
      </c>
      <c r="B1262" t="s">
        <v>11824</v>
      </c>
      <c r="C1262" t="str">
        <f>PROPER(Table2[[#This Row],[product_name_old]])</f>
        <v>Inkulture Stainless_Steel Measuring Cups &amp; Spoon Combo For Dry Or Liquid/Kitchen Gadgets For Cooking &amp; Baking Cakes/Measuring Cup Set Combo With Handles (Set Of 4 Cups &amp; 4 Spoons)</v>
      </c>
      <c r="D1262" s="14" t="s">
        <v>11825</v>
      </c>
      <c r="E1262">
        <v>279</v>
      </c>
      <c r="F1262">
        <v>699</v>
      </c>
      <c r="G1262" s="2" t="str">
        <f>IF(E1262&lt;200,"&lt;₹200",IF(E1262&lt;=500,"₹200-₹500","&gt;₹500"))</f>
        <v>₹200-₹500</v>
      </c>
      <c r="H1262" s="2">
        <f>IF(I1262&gt;=50%,1,0)</f>
        <v>1</v>
      </c>
      <c r="I1262" s="1">
        <v>0.6</v>
      </c>
      <c r="J1262" s="1">
        <f>(K1262)+(M1262/1000)</f>
        <v>6.6259999999999994</v>
      </c>
      <c r="K1262">
        <v>4.3</v>
      </c>
      <c r="L1262">
        <f>IF(Table2[[#This Row],[rating_count]]&lt;1000,1,0)</f>
        <v>0</v>
      </c>
      <c r="M1262" s="4">
        <v>2326</v>
      </c>
      <c r="N1262" s="4">
        <f>PRODUCT(F1262,M1262)</f>
        <v>1625874</v>
      </c>
      <c r="O1262" t="s">
        <v>11826</v>
      </c>
      <c r="P1262" t="s">
        <v>11827</v>
      </c>
      <c r="Q1262" t="s">
        <v>11828</v>
      </c>
      <c r="R1262" t="s">
        <v>11829</v>
      </c>
      <c r="S1262" t="s">
        <v>11830</v>
      </c>
      <c r="T1262" t="s">
        <v>11831</v>
      </c>
      <c r="U1262" t="s">
        <v>11832</v>
      </c>
      <c r="V1262" t="s">
        <v>11833</v>
      </c>
    </row>
    <row r="1263" spans="1:22">
      <c r="A1263" t="s">
        <v>11834</v>
      </c>
      <c r="B1263" t="s">
        <v>11835</v>
      </c>
      <c r="C1263" t="str">
        <f>PROPER(Table2[[#This Row],[product_name_old]])</f>
        <v>Macmillan Aquafresh 5 Micron Ps-05 10" In Pp Spun Filter Candle Set For All Type Ro Water Purifier 10 Inch (4)</v>
      </c>
      <c r="D1263" s="14" t="s">
        <v>9349</v>
      </c>
      <c r="E1263">
        <v>215</v>
      </c>
      <c r="F1263" s="2">
        <v>1499</v>
      </c>
      <c r="G1263" s="2" t="str">
        <f>IF(E1263&lt;200,"&lt;₹200",IF(E1263&lt;=500,"₹200-₹500","&gt;₹500"))</f>
        <v>₹200-₹500</v>
      </c>
      <c r="H1263" s="2">
        <f>IF(I1263&gt;=50%,1,0)</f>
        <v>1</v>
      </c>
      <c r="I1263" s="1">
        <v>0.86</v>
      </c>
      <c r="J1263" s="1">
        <f>(K1263)+(M1263/1000)</f>
        <v>4.9039999999999999</v>
      </c>
      <c r="K1263">
        <v>3.9</v>
      </c>
      <c r="L1263">
        <f>IF(Table2[[#This Row],[rating_count]]&lt;1000,1,0)</f>
        <v>0</v>
      </c>
      <c r="M1263" s="4">
        <v>1004</v>
      </c>
      <c r="N1263" s="4">
        <f>PRODUCT(F1263,M1263)</f>
        <v>1504996</v>
      </c>
      <c r="O1263" t="s">
        <v>11836</v>
      </c>
      <c r="P1263" t="s">
        <v>11837</v>
      </c>
      <c r="Q1263" t="s">
        <v>11838</v>
      </c>
      <c r="R1263" t="s">
        <v>11839</v>
      </c>
      <c r="S1263" t="s">
        <v>11840</v>
      </c>
      <c r="T1263" t="s">
        <v>11841</v>
      </c>
      <c r="U1263" t="s">
        <v>11842</v>
      </c>
      <c r="V1263" t="s">
        <v>11843</v>
      </c>
    </row>
    <row r="1264" spans="1:22">
      <c r="A1264" t="s">
        <v>11844</v>
      </c>
      <c r="B1264" t="s">
        <v>11845</v>
      </c>
      <c r="C1264" t="str">
        <f>PROPER(Table2[[#This Row],[product_name_old]])</f>
        <v>Havells D'Zire 1000 Watt Dry Iron With American Heritage Sole Plate, Aerodynamic Design, Easy Grip Temperature Knob &amp; 2 Years Warranty. (Mint)</v>
      </c>
      <c r="D1264" s="14" t="s">
        <v>8415</v>
      </c>
      <c r="E1264">
        <v>889</v>
      </c>
      <c r="F1264" s="2">
        <v>1295</v>
      </c>
      <c r="G1264" s="2" t="str">
        <f>IF(E1264&lt;200,"&lt;₹200",IF(E1264&lt;=500,"₹200-₹500","&gt;₹500"))</f>
        <v>&gt;₹500</v>
      </c>
      <c r="H1264" s="2">
        <f>IF(I1264&gt;=50%,1,0)</f>
        <v>0</v>
      </c>
      <c r="I1264" s="1">
        <v>0.31</v>
      </c>
      <c r="J1264" s="1">
        <f>(K1264)+(M1264/1000)</f>
        <v>10.7</v>
      </c>
      <c r="K1264">
        <v>4.3</v>
      </c>
      <c r="L1264">
        <f>IF(Table2[[#This Row],[rating_count]]&lt;1000,1,0)</f>
        <v>0</v>
      </c>
      <c r="M1264" s="4">
        <v>6400</v>
      </c>
      <c r="N1264" s="4">
        <f>PRODUCT(F1264,M1264)</f>
        <v>8288000</v>
      </c>
      <c r="O1264" t="s">
        <v>11846</v>
      </c>
      <c r="P1264" t="s">
        <v>11847</v>
      </c>
      <c r="Q1264" t="s">
        <v>11848</v>
      </c>
      <c r="R1264" t="s">
        <v>11849</v>
      </c>
      <c r="S1264" t="s">
        <v>11850</v>
      </c>
      <c r="T1264" t="s">
        <v>11851</v>
      </c>
      <c r="U1264" t="s">
        <v>11852</v>
      </c>
      <c r="V1264" t="s">
        <v>11853</v>
      </c>
    </row>
    <row r="1265" spans="1:22">
      <c r="A1265" t="s">
        <v>11854</v>
      </c>
      <c r="B1265" t="s">
        <v>11855</v>
      </c>
      <c r="C1265" t="str">
        <f>PROPER(Table2[[#This Row],[product_name_old]])</f>
        <v>Te‚Ñ¢ Instant Electric Heating Hot And Cold Water Geyser Tap Water With Digital Display (White)</v>
      </c>
      <c r="D1265" s="14" t="s">
        <v>8437</v>
      </c>
      <c r="E1265" s="2">
        <v>1449</v>
      </c>
      <c r="F1265" s="2">
        <v>4999</v>
      </c>
      <c r="G1265" s="2" t="str">
        <f>IF(E1265&lt;200,"&lt;₹200",IF(E1265&lt;=500,"₹200-₹500","&gt;₹500"))</f>
        <v>&gt;₹500</v>
      </c>
      <c r="H1265" s="2">
        <f>IF(I1265&gt;=50%,1,0)</f>
        <v>1</v>
      </c>
      <c r="I1265" s="1">
        <v>0.71</v>
      </c>
      <c r="J1265" s="1">
        <f>(K1265)+(M1265/1000)</f>
        <v>3.6630000000000003</v>
      </c>
      <c r="K1265">
        <v>3.6</v>
      </c>
      <c r="L1265">
        <f>IF(Table2[[#This Row],[rating_count]]&lt;1000,1,0)</f>
        <v>1</v>
      </c>
      <c r="M1265" s="4">
        <v>63</v>
      </c>
      <c r="N1265" s="4">
        <f>PRODUCT(F1265,M1265)</f>
        <v>314937</v>
      </c>
      <c r="O1265" t="s">
        <v>11856</v>
      </c>
      <c r="P1265" t="s">
        <v>11857</v>
      </c>
      <c r="Q1265" t="s">
        <v>11858</v>
      </c>
      <c r="R1265" t="s">
        <v>11859</v>
      </c>
      <c r="S1265" t="s">
        <v>11860</v>
      </c>
      <c r="T1265" t="s">
        <v>11861</v>
      </c>
      <c r="U1265" t="s">
        <v>11862</v>
      </c>
      <c r="V1265" t="s">
        <v>11863</v>
      </c>
    </row>
    <row r="1266" spans="1:22">
      <c r="A1266" t="s">
        <v>11864</v>
      </c>
      <c r="B1266" t="s">
        <v>11865</v>
      </c>
      <c r="C1266" t="str">
        <f>PROPER(Table2[[#This Row],[product_name_old]])</f>
        <v>Zigma Winotek Winotek Sun Instant Water Geyser, Water Heater, Portable Water Heater, Geysers Made Of First Class Abs Plastic, Automatic Reset Model, Ae10-3 W (Yellow)</v>
      </c>
      <c r="D1266" s="14" t="s">
        <v>8437</v>
      </c>
      <c r="E1266" s="2">
        <v>1190</v>
      </c>
      <c r="F1266" s="2">
        <v>2550</v>
      </c>
      <c r="G1266" s="2" t="str">
        <f>IF(E1266&lt;200,"&lt;₹200",IF(E1266&lt;=500,"₹200-₹500","&gt;₹500"))</f>
        <v>&gt;₹500</v>
      </c>
      <c r="H1266" s="2">
        <f>IF(I1266&gt;=50%,1,0)</f>
        <v>1</v>
      </c>
      <c r="I1266" s="1">
        <v>0.53</v>
      </c>
      <c r="J1266" s="1">
        <f>(K1266)+(M1266/1000)</f>
        <v>4.9809999999999999</v>
      </c>
      <c r="K1266">
        <v>3.8</v>
      </c>
      <c r="L1266">
        <f>IF(Table2[[#This Row],[rating_count]]&lt;1000,1,0)</f>
        <v>0</v>
      </c>
      <c r="M1266" s="4">
        <v>1181</v>
      </c>
      <c r="N1266" s="4">
        <f>PRODUCT(F1266,M1266)</f>
        <v>3011550</v>
      </c>
      <c r="O1266" t="s">
        <v>11866</v>
      </c>
      <c r="P1266" t="s">
        <v>11867</v>
      </c>
      <c r="Q1266" t="s">
        <v>11868</v>
      </c>
      <c r="R1266" t="s">
        <v>11869</v>
      </c>
      <c r="S1266" t="s">
        <v>11870</v>
      </c>
      <c r="T1266" t="s">
        <v>11871</v>
      </c>
      <c r="U1266" t="s">
        <v>11872</v>
      </c>
      <c r="V1266" t="s">
        <v>11873</v>
      </c>
    </row>
    <row r="1267" spans="1:22">
      <c r="A1267" t="s">
        <v>11874</v>
      </c>
      <c r="B1267" t="s">
        <v>11875</v>
      </c>
      <c r="C1267" t="str">
        <f>PROPER(Table2[[#This Row],[product_name_old]])</f>
        <v>Kent 11054 Alkaline Water Filter Pitcher 3.5 L | Chemical-Free Water With Balanced Ph Levels 8.0 To 9.5 | Solves Acidity Issue | Equipped With Carbon And Sediment Filter - Grey</v>
      </c>
      <c r="D1267" s="14" t="s">
        <v>9810</v>
      </c>
      <c r="E1267" s="2">
        <v>1799</v>
      </c>
      <c r="F1267" s="2">
        <v>1950</v>
      </c>
      <c r="G1267" s="2" t="str">
        <f>IF(E1267&lt;200,"&lt;₹200",IF(E1267&lt;=500,"₹200-₹500","&gt;₹500"))</f>
        <v>&gt;₹500</v>
      </c>
      <c r="H1267" s="2">
        <f>IF(I1267&gt;=50%,1,0)</f>
        <v>0</v>
      </c>
      <c r="I1267" s="1">
        <v>0.08</v>
      </c>
      <c r="J1267" s="1">
        <f>(K1267)+(M1267/1000)</f>
        <v>5.7880000000000003</v>
      </c>
      <c r="K1267">
        <v>3.9</v>
      </c>
      <c r="L1267">
        <f>IF(Table2[[#This Row],[rating_count]]&lt;1000,1,0)</f>
        <v>0</v>
      </c>
      <c r="M1267" s="4">
        <v>1888</v>
      </c>
      <c r="N1267" s="4">
        <f>PRODUCT(F1267,M1267)</f>
        <v>3681600</v>
      </c>
      <c r="O1267" t="s">
        <v>11876</v>
      </c>
      <c r="P1267" t="s">
        <v>11877</v>
      </c>
      <c r="Q1267" t="s">
        <v>11878</v>
      </c>
      <c r="R1267" t="s">
        <v>11879</v>
      </c>
      <c r="S1267" t="s">
        <v>11880</v>
      </c>
      <c r="T1267" t="s">
        <v>11881</v>
      </c>
      <c r="U1267" t="s">
        <v>11882</v>
      </c>
      <c r="V1267" t="s">
        <v>11883</v>
      </c>
    </row>
    <row r="1268" spans="1:22">
      <c r="A1268" t="s">
        <v>11884</v>
      </c>
      <c r="B1268" t="s">
        <v>11885</v>
      </c>
      <c r="C1268" t="str">
        <f>PROPER(Table2[[#This Row],[product_name_old]])</f>
        <v>Sujata Dynamix Dx Mixer Grinder, 900W, 3 Jars (White)</v>
      </c>
      <c r="D1268" s="14" t="s">
        <v>8426</v>
      </c>
      <c r="E1268" s="2">
        <v>6120</v>
      </c>
      <c r="F1268" s="2">
        <v>8478</v>
      </c>
      <c r="G1268" s="2" t="str">
        <f>IF(E1268&lt;200,"&lt;₹200",IF(E1268&lt;=500,"₹200-₹500","&gt;₹500"))</f>
        <v>&gt;₹500</v>
      </c>
      <c r="H1268" s="2">
        <f>IF(I1268&gt;=50%,1,0)</f>
        <v>0</v>
      </c>
      <c r="I1268" s="1">
        <v>0.28000000000000003</v>
      </c>
      <c r="J1268" s="1">
        <f>(K1268)+(M1268/1000)</f>
        <v>11.149999999999999</v>
      </c>
      <c r="K1268">
        <v>4.5999999999999996</v>
      </c>
      <c r="L1268">
        <f>IF(Table2[[#This Row],[rating_count]]&lt;1000,1,0)</f>
        <v>0</v>
      </c>
      <c r="M1268" s="4">
        <v>6550</v>
      </c>
      <c r="N1268" s="4">
        <f>PRODUCT(F1268,M1268)</f>
        <v>55530900</v>
      </c>
      <c r="O1268" t="s">
        <v>11886</v>
      </c>
      <c r="P1268" t="s">
        <v>11887</v>
      </c>
      <c r="Q1268" t="s">
        <v>11888</v>
      </c>
      <c r="R1268" t="s">
        <v>11889</v>
      </c>
      <c r="S1268" t="s">
        <v>11890</v>
      </c>
      <c r="T1268" t="s">
        <v>11891</v>
      </c>
      <c r="U1268" t="s">
        <v>11892</v>
      </c>
      <c r="V1268" t="s">
        <v>11893</v>
      </c>
    </row>
    <row r="1269" spans="1:22">
      <c r="A1269" t="s">
        <v>11894</v>
      </c>
      <c r="B1269" t="s">
        <v>11895</v>
      </c>
      <c r="C1269" t="str">
        <f>PROPER(Table2[[#This Row],[product_name_old]])</f>
        <v>Lifelong Llmg74 750 Watt Mixer Grinder With 3 Jars (White And Grey)</v>
      </c>
      <c r="D1269" s="14" t="s">
        <v>8426</v>
      </c>
      <c r="E1269" s="2">
        <v>1799</v>
      </c>
      <c r="F1269" s="2">
        <v>3299</v>
      </c>
      <c r="G1269" s="2" t="str">
        <f>IF(E1269&lt;200,"&lt;₹200",IF(E1269&lt;=500,"₹200-₹500","&gt;₹500"))</f>
        <v>&gt;₹500</v>
      </c>
      <c r="H1269" s="2">
        <f>IF(I1269&gt;=50%,1,0)</f>
        <v>0</v>
      </c>
      <c r="I1269" s="1">
        <v>0.45</v>
      </c>
      <c r="J1269" s="1">
        <f>(K1269)+(M1269/1000)</f>
        <v>5.6459999999999999</v>
      </c>
      <c r="K1269">
        <v>3.8</v>
      </c>
      <c r="L1269">
        <f>IF(Table2[[#This Row],[rating_count]]&lt;1000,1,0)</f>
        <v>0</v>
      </c>
      <c r="M1269" s="4">
        <v>1846</v>
      </c>
      <c r="N1269" s="4">
        <f>PRODUCT(F1269,M1269)</f>
        <v>6089954</v>
      </c>
      <c r="O1269" t="s">
        <v>11896</v>
      </c>
      <c r="P1269" t="s">
        <v>11897</v>
      </c>
      <c r="Q1269" t="s">
        <v>11898</v>
      </c>
      <c r="R1269" t="s">
        <v>11899</v>
      </c>
      <c r="S1269" t="s">
        <v>11900</v>
      </c>
      <c r="T1269" t="s">
        <v>11901</v>
      </c>
      <c r="U1269" t="s">
        <v>11902</v>
      </c>
      <c r="V1269" t="s">
        <v>11903</v>
      </c>
    </row>
    <row r="1270" spans="1:22">
      <c r="A1270" t="s">
        <v>11904</v>
      </c>
      <c r="B1270" t="s">
        <v>11905</v>
      </c>
      <c r="C1270" t="str">
        <f>PROPER(Table2[[#This Row],[product_name_old]])</f>
        <v>Ttk Prestige Limited Orion Mixer Grinder 500 Watts, 3 Jars (1200Ml, 1000Ml, 500Ml) (Red)</v>
      </c>
      <c r="D1270" s="14" t="s">
        <v>8426</v>
      </c>
      <c r="E1270" s="2">
        <v>2199</v>
      </c>
      <c r="F1270" s="2">
        <v>3895</v>
      </c>
      <c r="G1270" s="2" t="str">
        <f>IF(E1270&lt;200,"&lt;₹200",IF(E1270&lt;=500,"₹200-₹500","&gt;₹500"))</f>
        <v>&gt;₹500</v>
      </c>
      <c r="H1270" s="2">
        <f>IF(I1270&gt;=50%,1,0)</f>
        <v>0</v>
      </c>
      <c r="I1270" s="1">
        <v>0.44</v>
      </c>
      <c r="J1270" s="1">
        <f>(K1270)+(M1270/1000)</f>
        <v>4.9849999999999994</v>
      </c>
      <c r="K1270">
        <v>3.9</v>
      </c>
      <c r="L1270">
        <f>IF(Table2[[#This Row],[rating_count]]&lt;1000,1,0)</f>
        <v>0</v>
      </c>
      <c r="M1270" s="4">
        <v>1085</v>
      </c>
      <c r="N1270" s="4">
        <f>PRODUCT(F1270,M1270)</f>
        <v>4226075</v>
      </c>
      <c r="O1270" t="s">
        <v>11906</v>
      </c>
      <c r="P1270" t="s">
        <v>11907</v>
      </c>
      <c r="Q1270" t="s">
        <v>11908</v>
      </c>
      <c r="R1270" t="s">
        <v>11909</v>
      </c>
      <c r="S1270" t="s">
        <v>11910</v>
      </c>
      <c r="T1270" t="s">
        <v>11911</v>
      </c>
      <c r="U1270" t="s">
        <v>11912</v>
      </c>
      <c r="V1270" t="s">
        <v>11913</v>
      </c>
    </row>
    <row r="1271" spans="1:22">
      <c r="A1271" t="s">
        <v>11914</v>
      </c>
      <c r="B1271" t="s">
        <v>11915</v>
      </c>
      <c r="C1271" t="str">
        <f>PROPER(Table2[[#This Row],[product_name_old]])</f>
        <v>Agaro Regal Electric Rice Cooker, 3L Ceramic Inner Bowl, Cooks Up To 600 Gms Raw Rice, Ss Steamer, Preset Cooking Functions, Preset Timer, Keep Warm Function, Led Display, Black</v>
      </c>
      <c r="D1271" s="14" t="s">
        <v>9411</v>
      </c>
      <c r="E1271" s="2">
        <v>3685</v>
      </c>
      <c r="F1271" s="2">
        <v>5495</v>
      </c>
      <c r="G1271" s="2" t="str">
        <f>IF(E1271&lt;200,"&lt;₹200",IF(E1271&lt;=500,"₹200-₹500","&gt;₹500"))</f>
        <v>&gt;₹500</v>
      </c>
      <c r="H1271" s="2">
        <f>IF(I1271&gt;=50%,1,0)</f>
        <v>0</v>
      </c>
      <c r="I1271" s="1">
        <v>0.33</v>
      </c>
      <c r="J1271" s="1">
        <f>(K1271)+(M1271/1000)</f>
        <v>4.3899999999999997</v>
      </c>
      <c r="K1271">
        <v>4.0999999999999996</v>
      </c>
      <c r="L1271">
        <f>IF(Table2[[#This Row],[rating_count]]&lt;1000,1,0)</f>
        <v>1</v>
      </c>
      <c r="M1271" s="4">
        <v>290</v>
      </c>
      <c r="N1271" s="4">
        <f>PRODUCT(F1271,M1271)</f>
        <v>1593550</v>
      </c>
      <c r="O1271" t="s">
        <v>11916</v>
      </c>
      <c r="P1271" t="s">
        <v>11917</v>
      </c>
      <c r="Q1271" t="s">
        <v>11918</v>
      </c>
      <c r="R1271" t="s">
        <v>11919</v>
      </c>
      <c r="S1271" t="s">
        <v>11920</v>
      </c>
      <c r="T1271" t="s">
        <v>11921</v>
      </c>
      <c r="U1271" t="s">
        <v>11922</v>
      </c>
      <c r="V1271" t="s">
        <v>11923</v>
      </c>
    </row>
    <row r="1272" spans="1:22">
      <c r="A1272" t="s">
        <v>11924</v>
      </c>
      <c r="B1272" t="s">
        <v>11925</v>
      </c>
      <c r="C1272" t="str">
        <f>PROPER(Table2[[#This Row],[product_name_old]])</f>
        <v>Vapja¬Æ Portable Mini Juicer Cup Blender Usb Rechargeable With 4 Blades For Shakes And Smoothies Fruits Vegetables Juice Maker Grinder Mixer Strong Cutting Bottle Sports Travel Outdoors Gym (Bottle)</v>
      </c>
      <c r="D1272" s="14" t="s">
        <v>8654</v>
      </c>
      <c r="E1272">
        <v>649</v>
      </c>
      <c r="F1272">
        <v>999</v>
      </c>
      <c r="G1272" s="2" t="str">
        <f>IF(E1272&lt;200,"&lt;₹200",IF(E1272&lt;=500,"₹200-₹500","&gt;₹500"))</f>
        <v>&gt;₹500</v>
      </c>
      <c r="H1272" s="2">
        <f>IF(I1272&gt;=50%,1,0)</f>
        <v>0</v>
      </c>
      <c r="I1272" s="1">
        <v>0.35</v>
      </c>
      <c r="J1272" s="1">
        <f>(K1272)+(M1272/1000)</f>
        <v>3.6040000000000001</v>
      </c>
      <c r="K1272">
        <v>3.6</v>
      </c>
      <c r="L1272">
        <f>IF(Table2[[#This Row],[rating_count]]&lt;1000,1,0)</f>
        <v>1</v>
      </c>
      <c r="M1272" s="4">
        <v>4</v>
      </c>
      <c r="N1272" s="4">
        <f>PRODUCT(F1272,M1272)</f>
        <v>3996</v>
      </c>
      <c r="O1272" t="s">
        <v>11926</v>
      </c>
      <c r="P1272" t="s">
        <v>11927</v>
      </c>
      <c r="Q1272" t="s">
        <v>11928</v>
      </c>
      <c r="R1272" t="s">
        <v>11929</v>
      </c>
      <c r="S1272" t="s">
        <v>11930</v>
      </c>
      <c r="T1272" t="s">
        <v>11931</v>
      </c>
      <c r="U1272" t="s">
        <v>11932</v>
      </c>
      <c r="V1272" t="s">
        <v>11933</v>
      </c>
    </row>
    <row r="1273" spans="1:22">
      <c r="A1273" t="s">
        <v>11934</v>
      </c>
      <c r="B1273" t="s">
        <v>11935</v>
      </c>
      <c r="C1273" t="str">
        <f>PROPER(Table2[[#This Row],[product_name_old]])</f>
        <v>Philips Hd6975/00 25 Litre Digital Oven Toaster Grill, Grey, 25 Liter</v>
      </c>
      <c r="D1273" s="14" t="s">
        <v>10136</v>
      </c>
      <c r="E1273" s="2">
        <v>8599</v>
      </c>
      <c r="F1273" s="2">
        <v>8995</v>
      </c>
      <c r="G1273" s="2" t="str">
        <f>IF(E1273&lt;200,"&lt;₹200",IF(E1273&lt;=500,"₹200-₹500","&gt;₹500"))</f>
        <v>&gt;₹500</v>
      </c>
      <c r="H1273" s="2">
        <f>IF(I1273&gt;=50%,1,0)</f>
        <v>0</v>
      </c>
      <c r="I1273" s="1">
        <v>0.04</v>
      </c>
      <c r="J1273" s="1">
        <f>(K1273)+(M1273/1000)</f>
        <v>14.134</v>
      </c>
      <c r="K1273">
        <v>4.4000000000000004</v>
      </c>
      <c r="L1273">
        <f>IF(Table2[[#This Row],[rating_count]]&lt;1000,1,0)</f>
        <v>0</v>
      </c>
      <c r="M1273" s="4">
        <v>9734</v>
      </c>
      <c r="N1273" s="4">
        <f>PRODUCT(F1273,M1273)</f>
        <v>87557330</v>
      </c>
      <c r="O1273" t="s">
        <v>11936</v>
      </c>
      <c r="P1273" t="s">
        <v>11937</v>
      </c>
      <c r="Q1273" t="s">
        <v>11938</v>
      </c>
      <c r="R1273" t="s">
        <v>11939</v>
      </c>
      <c r="S1273" t="s">
        <v>11940</v>
      </c>
      <c r="T1273" t="s">
        <v>11941</v>
      </c>
      <c r="U1273" t="s">
        <v>11942</v>
      </c>
      <c r="V1273" t="s">
        <v>11943</v>
      </c>
    </row>
    <row r="1274" spans="1:22">
      <c r="A1274" t="s">
        <v>11944</v>
      </c>
      <c r="B1274" t="s">
        <v>11945</v>
      </c>
      <c r="C1274" t="str">
        <f>PROPER(Table2[[#This Row],[product_name_old]])</f>
        <v>Usha Ei 3710 Heavy Weight 1000-Watt Dry Iron With Golden American Heritage Soleplate, 1.75 Kg(White)</v>
      </c>
      <c r="D1274" s="14" t="s">
        <v>8415</v>
      </c>
      <c r="E1274" s="2">
        <v>1110</v>
      </c>
      <c r="F1274" s="2">
        <v>1599</v>
      </c>
      <c r="G1274" s="2" t="str">
        <f>IF(E1274&lt;200,"&lt;₹200",IF(E1274&lt;=500,"₹200-₹500","&gt;₹500"))</f>
        <v>&gt;₹500</v>
      </c>
      <c r="H1274" s="2">
        <f>IF(I1274&gt;=50%,1,0)</f>
        <v>0</v>
      </c>
      <c r="I1274" s="1">
        <v>0.31</v>
      </c>
      <c r="J1274" s="1">
        <f>(K1274)+(M1274/1000)</f>
        <v>8.3219999999999992</v>
      </c>
      <c r="K1274">
        <v>4.3</v>
      </c>
      <c r="L1274">
        <f>IF(Table2[[#This Row],[rating_count]]&lt;1000,1,0)</f>
        <v>0</v>
      </c>
      <c r="M1274" s="4">
        <v>4022</v>
      </c>
      <c r="N1274" s="4">
        <f>PRODUCT(F1274,M1274)</f>
        <v>6431178</v>
      </c>
      <c r="O1274" t="s">
        <v>11946</v>
      </c>
      <c r="P1274" t="s">
        <v>11947</v>
      </c>
      <c r="Q1274" t="s">
        <v>11948</v>
      </c>
      <c r="R1274" t="s">
        <v>11949</v>
      </c>
      <c r="S1274" t="s">
        <v>11950</v>
      </c>
      <c r="T1274" t="s">
        <v>11951</v>
      </c>
      <c r="U1274" t="s">
        <v>11952</v>
      </c>
      <c r="V1274" t="s">
        <v>11953</v>
      </c>
    </row>
    <row r="1275" spans="1:22">
      <c r="A1275" t="s">
        <v>11954</v>
      </c>
      <c r="B1275" t="s">
        <v>11955</v>
      </c>
      <c r="C1275" t="str">
        <f>PROPER(Table2[[#This Row],[product_name_old]])</f>
        <v>Campfire Spring Chef Prolix Instant Portable Water Heater Geyser 1Ltr. For Use Home Stainless Steel Baking Rack | Restaurant | Office | Labs | Clinics | Saloon | With Installation Kit (With Mcb)</v>
      </c>
      <c r="D1275" s="14" t="s">
        <v>8437</v>
      </c>
      <c r="E1275" s="2">
        <v>1499</v>
      </c>
      <c r="F1275" s="2">
        <v>3500</v>
      </c>
      <c r="G1275" s="2" t="str">
        <f>IF(E1275&lt;200,"&lt;₹200",IF(E1275&lt;=500,"₹200-₹500","&gt;₹500"))</f>
        <v>&gt;₹500</v>
      </c>
      <c r="H1275" s="2">
        <f>IF(I1275&gt;=50%,1,0)</f>
        <v>1</v>
      </c>
      <c r="I1275" s="1">
        <v>0.56999999999999995</v>
      </c>
      <c r="J1275" s="1">
        <f>(K1275)+(M1275/1000)</f>
        <v>7.2910000000000004</v>
      </c>
      <c r="K1275">
        <v>4.7</v>
      </c>
      <c r="L1275">
        <f>IF(Table2[[#This Row],[rating_count]]&lt;1000,1,0)</f>
        <v>0</v>
      </c>
      <c r="M1275" s="4">
        <v>2591</v>
      </c>
      <c r="N1275" s="4">
        <f>PRODUCT(F1275,M1275)</f>
        <v>9068500</v>
      </c>
      <c r="O1275" t="s">
        <v>11956</v>
      </c>
      <c r="P1275" t="s">
        <v>11957</v>
      </c>
      <c r="Q1275" t="s">
        <v>11958</v>
      </c>
      <c r="R1275" t="s">
        <v>11959</v>
      </c>
      <c r="S1275" t="s">
        <v>11960</v>
      </c>
      <c r="T1275" t="s">
        <v>11961</v>
      </c>
      <c r="U1275" t="s">
        <v>11962</v>
      </c>
      <c r="V1275" t="s">
        <v>11963</v>
      </c>
    </row>
    <row r="1276" spans="1:22">
      <c r="A1276" t="s">
        <v>11964</v>
      </c>
      <c r="B1276" t="s">
        <v>11965</v>
      </c>
      <c r="C1276" t="str">
        <f>PROPER(Table2[[#This Row],[product_name_old]])</f>
        <v>Themisto Th-Ws20 Digital Kitchen Weighing Scale Stainless Steel (5Kg)</v>
      </c>
      <c r="D1276" s="14" t="s">
        <v>8301</v>
      </c>
      <c r="E1276">
        <v>759</v>
      </c>
      <c r="F1276" s="2">
        <v>1999</v>
      </c>
      <c r="G1276" s="2" t="str">
        <f>IF(E1276&lt;200,"&lt;₹200",IF(E1276&lt;=500,"₹200-₹500","&gt;₹500"))</f>
        <v>&gt;₹500</v>
      </c>
      <c r="H1276" s="2">
        <f>IF(I1276&gt;=50%,1,0)</f>
        <v>1</v>
      </c>
      <c r="I1276" s="1">
        <v>0.62</v>
      </c>
      <c r="J1276" s="1">
        <f>(K1276)+(M1276/1000)</f>
        <v>4.8319999999999999</v>
      </c>
      <c r="K1276">
        <v>4.3</v>
      </c>
      <c r="L1276">
        <f>IF(Table2[[#This Row],[rating_count]]&lt;1000,1,0)</f>
        <v>1</v>
      </c>
      <c r="M1276" s="4">
        <v>532</v>
      </c>
      <c r="N1276" s="4">
        <f>PRODUCT(F1276,M1276)</f>
        <v>1063468</v>
      </c>
      <c r="O1276" t="s">
        <v>11966</v>
      </c>
      <c r="P1276" t="s">
        <v>11967</v>
      </c>
      <c r="Q1276" t="s">
        <v>11968</v>
      </c>
      <c r="R1276" t="s">
        <v>11969</v>
      </c>
      <c r="S1276" t="s">
        <v>11970</v>
      </c>
      <c r="T1276" t="s">
        <v>11971</v>
      </c>
      <c r="U1276" t="s">
        <v>11972</v>
      </c>
      <c r="V1276" t="s">
        <v>11973</v>
      </c>
    </row>
    <row r="1277" spans="1:22">
      <c r="A1277" t="s">
        <v>11974</v>
      </c>
      <c r="B1277" t="s">
        <v>11975</v>
      </c>
      <c r="C1277" t="str">
        <f>PROPER(Table2[[#This Row],[product_name_old]])</f>
        <v>Fya Handheld Vacuum Cleaner Cordless, Wireless Hand Vacuum&amp;Air Blower 2-In-1, Mini Portable Car Vacuum Cleaner With Powerful Suction, Usb Rechargeable Vacuum For Pet Hair, Home And Car</v>
      </c>
      <c r="D1277" s="14" t="s">
        <v>8685</v>
      </c>
      <c r="E1277" s="2">
        <v>2669</v>
      </c>
      <c r="F1277" s="2">
        <v>3199</v>
      </c>
      <c r="G1277" s="2" t="str">
        <f>IF(E1277&lt;200,"&lt;₹200",IF(E1277&lt;=500,"₹200-₹500","&gt;₹500"))</f>
        <v>&gt;₹500</v>
      </c>
      <c r="H1277" s="2">
        <f>IF(I1277&gt;=50%,1,0)</f>
        <v>0</v>
      </c>
      <c r="I1277" s="1">
        <v>0.17</v>
      </c>
      <c r="J1277" s="1">
        <f>(K1277)+(M1277/1000)</f>
        <v>4.16</v>
      </c>
      <c r="K1277">
        <v>3.9</v>
      </c>
      <c r="L1277">
        <f>IF(Table2[[#This Row],[rating_count]]&lt;1000,1,0)</f>
        <v>1</v>
      </c>
      <c r="M1277" s="4">
        <v>260</v>
      </c>
      <c r="N1277" s="4">
        <f>PRODUCT(F1277,M1277)</f>
        <v>831740</v>
      </c>
      <c r="O1277" t="s">
        <v>11976</v>
      </c>
      <c r="P1277" t="s">
        <v>11977</v>
      </c>
      <c r="Q1277" t="s">
        <v>11978</v>
      </c>
      <c r="R1277" t="s">
        <v>11979</v>
      </c>
      <c r="S1277" t="s">
        <v>11980</v>
      </c>
      <c r="T1277" t="s">
        <v>11981</v>
      </c>
      <c r="U1277" t="s">
        <v>11982</v>
      </c>
      <c r="V1277" t="s">
        <v>11983</v>
      </c>
    </row>
    <row r="1278" spans="1:22">
      <c r="A1278" t="s">
        <v>11984</v>
      </c>
      <c r="B1278" t="s">
        <v>11985</v>
      </c>
      <c r="C1278" t="str">
        <f>PROPER(Table2[[#This Row],[product_name_old]])</f>
        <v>Lifelong Llsm120G Sandwich Griller , Classic Pro 750 W Sandwich Maker With 4 Slice Non-Stick Fixed Plates For Sandwiches At Home With 1 Year Warranty (Black)</v>
      </c>
      <c r="D1278" s="14" t="s">
        <v>8777</v>
      </c>
      <c r="E1278">
        <v>929</v>
      </c>
      <c r="F1278" s="2">
        <v>1300</v>
      </c>
      <c r="G1278" s="2" t="str">
        <f>IF(E1278&lt;200,"&lt;₹200",IF(E1278&lt;=500,"₹200-₹500","&gt;₹500"))</f>
        <v>&gt;₹500</v>
      </c>
      <c r="H1278" s="2">
        <f>IF(I1278&gt;=50%,1,0)</f>
        <v>0</v>
      </c>
      <c r="I1278" s="1">
        <v>0.28999999999999998</v>
      </c>
      <c r="J1278" s="1">
        <f>(K1278)+(M1278/1000)</f>
        <v>5.5720000000000001</v>
      </c>
      <c r="K1278">
        <v>3.9</v>
      </c>
      <c r="L1278">
        <f>IF(Table2[[#This Row],[rating_count]]&lt;1000,1,0)</f>
        <v>0</v>
      </c>
      <c r="M1278" s="4">
        <v>1672</v>
      </c>
      <c r="N1278" s="4">
        <f>PRODUCT(F1278,M1278)</f>
        <v>2173600</v>
      </c>
      <c r="O1278" t="s">
        <v>11986</v>
      </c>
      <c r="P1278" t="s">
        <v>11987</v>
      </c>
      <c r="Q1278" t="s">
        <v>11988</v>
      </c>
      <c r="R1278" t="s">
        <v>11989</v>
      </c>
      <c r="S1278" t="s">
        <v>11990</v>
      </c>
      <c r="T1278" t="s">
        <v>11991</v>
      </c>
      <c r="U1278" t="s">
        <v>11992</v>
      </c>
      <c r="V1278" t="s">
        <v>11993</v>
      </c>
    </row>
    <row r="1279" spans="1:22">
      <c r="A1279" t="s">
        <v>11994</v>
      </c>
      <c r="B1279" t="s">
        <v>11995</v>
      </c>
      <c r="C1279" t="str">
        <f>PROPER(Table2[[#This Row],[product_name_old]])</f>
        <v>Kuber Industries Nylon Mesh Laundry Basket|Sturdy Material &amp; Durable Handles|Netted Lightweight Laundry Bag, Size 36 X 36 X 58, Capicity 30 Ltr (Pink)</v>
      </c>
      <c r="D1279" s="14" t="s">
        <v>8602</v>
      </c>
      <c r="E1279">
        <v>199</v>
      </c>
      <c r="F1279">
        <v>399</v>
      </c>
      <c r="G1279" s="2" t="str">
        <f>IF(E1279&lt;200,"&lt;₹200",IF(E1279&lt;=500,"₹200-₹500","&gt;₹500"))</f>
        <v>&lt;₹200</v>
      </c>
      <c r="H1279" s="2">
        <f>IF(I1279&gt;=50%,1,0)</f>
        <v>1</v>
      </c>
      <c r="I1279" s="1">
        <v>0.5</v>
      </c>
      <c r="J1279" s="1">
        <f>(K1279)+(M1279/1000)</f>
        <v>11.645</v>
      </c>
      <c r="K1279">
        <v>3.7</v>
      </c>
      <c r="L1279">
        <f>IF(Table2[[#This Row],[rating_count]]&lt;1000,1,0)</f>
        <v>0</v>
      </c>
      <c r="M1279" s="4">
        <v>7945</v>
      </c>
      <c r="N1279" s="4">
        <f>PRODUCT(F1279,M1279)</f>
        <v>3170055</v>
      </c>
      <c r="O1279" t="s">
        <v>11996</v>
      </c>
      <c r="P1279" t="s">
        <v>11997</v>
      </c>
      <c r="Q1279" t="s">
        <v>11998</v>
      </c>
      <c r="R1279" t="s">
        <v>11999</v>
      </c>
      <c r="S1279" t="s">
        <v>12000</v>
      </c>
      <c r="T1279" t="s">
        <v>12001</v>
      </c>
      <c r="U1279" t="s">
        <v>12002</v>
      </c>
      <c r="V1279" t="s">
        <v>12003</v>
      </c>
    </row>
    <row r="1280" spans="1:22">
      <c r="A1280" t="s">
        <v>12004</v>
      </c>
      <c r="B1280" t="s">
        <v>12005</v>
      </c>
      <c r="C1280" t="str">
        <f>PROPER(Table2[[#This Row],[product_name_old]])</f>
        <v>Bulfyss Plastic Sticky Lint Roller Hair Remover Cleaner Set Of 5 Rolls 150 Sheets, 30 Sheets Each Roll Lint Roller Remover For Clothes, Furniture, Carpet, Dog Fur, Sweater, Dust &amp; Dirt</v>
      </c>
      <c r="D1280" s="14" t="s">
        <v>8290</v>
      </c>
      <c r="E1280">
        <v>279</v>
      </c>
      <c r="F1280">
        <v>599</v>
      </c>
      <c r="G1280" s="2" t="str">
        <f>IF(E1280&lt;200,"&lt;₹200",IF(E1280&lt;=500,"₹200-₹500","&gt;₹500"))</f>
        <v>₹200-₹500</v>
      </c>
      <c r="H1280" s="2">
        <f>IF(I1280&gt;=50%,1,0)</f>
        <v>1</v>
      </c>
      <c r="I1280" s="1">
        <v>0.53</v>
      </c>
      <c r="J1280" s="1">
        <f>(K1280)+(M1280/1000)</f>
        <v>4.867</v>
      </c>
      <c r="K1280">
        <v>3.5</v>
      </c>
      <c r="L1280">
        <f>IF(Table2[[#This Row],[rating_count]]&lt;1000,1,0)</f>
        <v>0</v>
      </c>
      <c r="M1280" s="4">
        <v>1367</v>
      </c>
      <c r="N1280" s="4">
        <f>PRODUCT(F1280,M1280)</f>
        <v>818833</v>
      </c>
      <c r="O1280" t="s">
        <v>12006</v>
      </c>
      <c r="P1280" t="s">
        <v>12007</v>
      </c>
      <c r="Q1280" t="s">
        <v>12008</v>
      </c>
      <c r="R1280" t="s">
        <v>12009</v>
      </c>
      <c r="S1280" t="s">
        <v>12010</v>
      </c>
      <c r="T1280" t="s">
        <v>12011</v>
      </c>
      <c r="U1280" t="s">
        <v>12012</v>
      </c>
      <c r="V1280" t="s">
        <v>12013</v>
      </c>
    </row>
    <row r="1281" spans="1:22">
      <c r="A1281" t="s">
        <v>12014</v>
      </c>
      <c r="B1281" t="s">
        <v>12015</v>
      </c>
      <c r="C1281" t="str">
        <f>PROPER(Table2[[#This Row],[product_name_old]])</f>
        <v>T Topline 180 W Electric Hand Mixer,Hand Blender , Egg Beater, Cake Maker , Beater Cream Mix, Food Blender, Beater For Whipping Cream Beater For Cake With 7 -Speed With Spatula And Oil Brush</v>
      </c>
      <c r="D1281" s="14" t="s">
        <v>8404</v>
      </c>
      <c r="E1281">
        <v>549</v>
      </c>
      <c r="F1281">
        <v>999</v>
      </c>
      <c r="G1281" s="2" t="str">
        <f>IF(E1281&lt;200,"&lt;₹200",IF(E1281&lt;=500,"₹200-₹500","&gt;₹500"))</f>
        <v>&gt;₹500</v>
      </c>
      <c r="H1281" s="2">
        <f>IF(I1281&gt;=50%,1,0)</f>
        <v>0</v>
      </c>
      <c r="I1281" s="1">
        <v>0.45</v>
      </c>
      <c r="J1281" s="1">
        <f>(K1281)+(M1281/1000)</f>
        <v>5.3129999999999997</v>
      </c>
      <c r="K1281">
        <v>4</v>
      </c>
      <c r="L1281">
        <f>IF(Table2[[#This Row],[rating_count]]&lt;1000,1,0)</f>
        <v>0</v>
      </c>
      <c r="M1281" s="4">
        <v>1313</v>
      </c>
      <c r="N1281" s="4">
        <f>PRODUCT(F1281,M1281)</f>
        <v>1311687</v>
      </c>
      <c r="O1281" t="s">
        <v>12016</v>
      </c>
      <c r="P1281" t="s">
        <v>12017</v>
      </c>
      <c r="Q1281" t="s">
        <v>12018</v>
      </c>
      <c r="R1281" t="s">
        <v>12019</v>
      </c>
      <c r="S1281" t="s">
        <v>12020</v>
      </c>
      <c r="T1281" t="s">
        <v>12021</v>
      </c>
      <c r="U1281" t="s">
        <v>12022</v>
      </c>
      <c r="V1281" t="s">
        <v>12023</v>
      </c>
    </row>
    <row r="1282" spans="1:22">
      <c r="A1282" t="s">
        <v>12024</v>
      </c>
      <c r="B1282" t="s">
        <v>12025</v>
      </c>
      <c r="C1282" t="str">
        <f>PROPER(Table2[[#This Row],[product_name_old]])</f>
        <v>Empty Mist Trigger Plastic Spray Bottle For Multi Use 200Ml Pack Of 2</v>
      </c>
      <c r="D1282" s="14" t="s">
        <v>10043</v>
      </c>
      <c r="E1282">
        <v>85</v>
      </c>
      <c r="F1282">
        <v>199</v>
      </c>
      <c r="G1282" s="2" t="str">
        <f>IF(E1282&lt;200,"&lt;₹200",IF(E1282&lt;=500,"₹200-₹500","&gt;₹500"))</f>
        <v>&lt;₹200</v>
      </c>
      <c r="H1282" s="2">
        <f>IF(I1282&gt;=50%,1,0)</f>
        <v>1</v>
      </c>
      <c r="I1282" s="1">
        <v>0.56999999999999995</v>
      </c>
      <c r="J1282" s="1">
        <f>(K1282)+(M1282/1000)</f>
        <v>4.3119999999999994</v>
      </c>
      <c r="K1282">
        <v>4.0999999999999996</v>
      </c>
      <c r="L1282">
        <f>IF(Table2[[#This Row],[rating_count]]&lt;1000,1,0)</f>
        <v>1</v>
      </c>
      <c r="M1282" s="4">
        <v>212</v>
      </c>
      <c r="N1282" s="4">
        <f>PRODUCT(F1282,M1282)</f>
        <v>42188</v>
      </c>
      <c r="O1282" t="s">
        <v>12026</v>
      </c>
      <c r="P1282" t="s">
        <v>12027</v>
      </c>
      <c r="Q1282" t="s">
        <v>12028</v>
      </c>
      <c r="R1282" t="s">
        <v>12029</v>
      </c>
      <c r="S1282" t="s">
        <v>12030</v>
      </c>
      <c r="T1282" t="s">
        <v>12031</v>
      </c>
      <c r="U1282" t="s">
        <v>12032</v>
      </c>
      <c r="V1282" t="s">
        <v>12033</v>
      </c>
    </row>
    <row r="1283" spans="1:22">
      <c r="A1283" t="s">
        <v>12034</v>
      </c>
      <c r="B1283" t="s">
        <v>12035</v>
      </c>
      <c r="C1283" t="str">
        <f>PROPER(Table2[[#This Row],[product_name_old]])</f>
        <v>Lonaxa Mini Travel Rechargeable Fruit Juicer - Usb Electric Fruit &amp; Vegetable Juice Blender/Grinder For Home And Office Use (Multicolor)‚Ä¶</v>
      </c>
      <c r="D1283" s="14" t="s">
        <v>8654</v>
      </c>
      <c r="E1283">
        <v>499</v>
      </c>
      <c r="F1283" s="2">
        <v>1299</v>
      </c>
      <c r="G1283" s="2" t="str">
        <f>IF(E1283&lt;200,"&lt;₹200",IF(E1283&lt;=500,"₹200-₹500","&gt;₹500"))</f>
        <v>₹200-₹500</v>
      </c>
      <c r="H1283" s="2">
        <f>IF(I1283&gt;=50%,1,0)</f>
        <v>1</v>
      </c>
      <c r="I1283" s="1">
        <v>0.62</v>
      </c>
      <c r="J1283" s="1">
        <f>(K1283)+(M1283/1000)</f>
        <v>3.9649999999999999</v>
      </c>
      <c r="K1283">
        <v>3.9</v>
      </c>
      <c r="L1283">
        <f>IF(Table2[[#This Row],[rating_count]]&lt;1000,1,0)</f>
        <v>1</v>
      </c>
      <c r="M1283" s="4">
        <v>65</v>
      </c>
      <c r="N1283" s="4">
        <f>PRODUCT(F1283,M1283)</f>
        <v>84435</v>
      </c>
      <c r="O1283" t="s">
        <v>12036</v>
      </c>
      <c r="P1283" t="s">
        <v>12037</v>
      </c>
      <c r="Q1283" t="s">
        <v>12038</v>
      </c>
      <c r="R1283" t="s">
        <v>12039</v>
      </c>
      <c r="S1283" t="s">
        <v>12040</v>
      </c>
      <c r="T1283" t="s">
        <v>12041</v>
      </c>
      <c r="U1283" t="s">
        <v>12042</v>
      </c>
      <c r="V1283" t="s">
        <v>12043</v>
      </c>
    </row>
    <row r="1284" spans="1:22">
      <c r="A1284" t="s">
        <v>12044</v>
      </c>
      <c r="B1284" t="s">
        <v>12045</v>
      </c>
      <c r="C1284" t="str">
        <f>PROPER(Table2[[#This Row],[product_name_old]])</f>
        <v>Sujata Powermatic Plus, Juicer Mixer Grinder, 900 Watts, 2 Jars (White)</v>
      </c>
      <c r="D1284" s="14" t="s">
        <v>8654</v>
      </c>
      <c r="E1284" s="2">
        <v>5865</v>
      </c>
      <c r="F1284" s="2">
        <v>7776</v>
      </c>
      <c r="G1284" s="2" t="str">
        <f>IF(E1284&lt;200,"&lt;₹200",IF(E1284&lt;=500,"₹200-₹500","&gt;₹500"))</f>
        <v>&gt;₹500</v>
      </c>
      <c r="H1284" s="2">
        <f>IF(I1284&gt;=50%,1,0)</f>
        <v>0</v>
      </c>
      <c r="I1284" s="1">
        <v>0.25</v>
      </c>
      <c r="J1284" s="1">
        <f>(K1284)+(M1284/1000)</f>
        <v>7.1370000000000005</v>
      </c>
      <c r="K1284">
        <v>4.4000000000000004</v>
      </c>
      <c r="L1284">
        <f>IF(Table2[[#This Row],[rating_count]]&lt;1000,1,0)</f>
        <v>0</v>
      </c>
      <c r="M1284" s="4">
        <v>2737</v>
      </c>
      <c r="N1284" s="4">
        <f>PRODUCT(F1284,M1284)</f>
        <v>21282912</v>
      </c>
      <c r="O1284" t="s">
        <v>12046</v>
      </c>
      <c r="P1284" t="s">
        <v>12047</v>
      </c>
      <c r="Q1284" t="s">
        <v>12048</v>
      </c>
      <c r="R1284" t="s">
        <v>12049</v>
      </c>
      <c r="S1284" t="s">
        <v>12050</v>
      </c>
      <c r="T1284" t="s">
        <v>12051</v>
      </c>
      <c r="U1284" t="s">
        <v>12052</v>
      </c>
      <c r="V1284" t="s">
        <v>12053</v>
      </c>
    </row>
    <row r="1285" spans="1:22">
      <c r="A1285" t="s">
        <v>12054</v>
      </c>
      <c r="B1285" t="s">
        <v>12055</v>
      </c>
      <c r="C1285" t="str">
        <f>PROPER(Table2[[#This Row],[product_name_old]])</f>
        <v>Agaro Royal Double Layered Kettle, 1.5 Litres, Double Layered Cool Touch , Dry Boiling Protection, Black</v>
      </c>
      <c r="D1285" s="14" t="s">
        <v>8257</v>
      </c>
      <c r="E1285" s="2">
        <v>1260</v>
      </c>
      <c r="F1285" s="2">
        <v>2299</v>
      </c>
      <c r="G1285" s="2" t="str">
        <f>IF(E1285&lt;200,"&lt;₹200",IF(E1285&lt;=500,"₹200-₹500","&gt;₹500"))</f>
        <v>&gt;₹500</v>
      </c>
      <c r="H1285" s="2">
        <f>IF(I1285&gt;=50%,1,0)</f>
        <v>0</v>
      </c>
      <c r="I1285" s="1">
        <v>0.45</v>
      </c>
      <c r="J1285" s="1">
        <f>(K1285)+(M1285/1000)</f>
        <v>4.3549999999999995</v>
      </c>
      <c r="K1285">
        <v>4.3</v>
      </c>
      <c r="L1285">
        <f>IF(Table2[[#This Row],[rating_count]]&lt;1000,1,0)</f>
        <v>1</v>
      </c>
      <c r="M1285" s="4">
        <v>55</v>
      </c>
      <c r="N1285" s="4">
        <f>PRODUCT(F1285,M1285)</f>
        <v>126445</v>
      </c>
      <c r="O1285" t="s">
        <v>12056</v>
      </c>
      <c r="P1285" t="s">
        <v>12057</v>
      </c>
      <c r="Q1285" t="s">
        <v>12058</v>
      </c>
      <c r="R1285" t="s">
        <v>12059</v>
      </c>
      <c r="S1285" t="s">
        <v>12060</v>
      </c>
      <c r="T1285" t="s">
        <v>12061</v>
      </c>
      <c r="U1285" t="s">
        <v>12062</v>
      </c>
      <c r="V1285" t="s">
        <v>12063</v>
      </c>
    </row>
    <row r="1286" spans="1:22">
      <c r="A1286" t="s">
        <v>12064</v>
      </c>
      <c r="B1286" t="s">
        <v>12065</v>
      </c>
      <c r="C1286" t="str">
        <f>PROPER(Table2[[#This Row],[product_name_old]])</f>
        <v>Cafe Jei French Press Coffee And Tea Maker 600Ml With 4 Level Filtration System, Heat Resistant Borosilicate Glass (Black, 600Ml)</v>
      </c>
      <c r="D1286" s="14" t="s">
        <v>12066</v>
      </c>
      <c r="E1286" s="2">
        <v>1099</v>
      </c>
      <c r="F1286" s="2">
        <v>1500</v>
      </c>
      <c r="G1286" s="2" t="str">
        <f>IF(E1286&lt;200,"&lt;₹200",IF(E1286&lt;=500,"₹200-₹500","&gt;₹500"))</f>
        <v>&gt;₹500</v>
      </c>
      <c r="H1286" s="2">
        <f>IF(I1286&gt;=50%,1,0)</f>
        <v>0</v>
      </c>
      <c r="I1286" s="1">
        <v>0.27</v>
      </c>
      <c r="J1286" s="1">
        <f>(K1286)+(M1286/1000)</f>
        <v>5.5649999999999995</v>
      </c>
      <c r="K1286">
        <v>4.5</v>
      </c>
      <c r="L1286">
        <f>IF(Table2[[#This Row],[rating_count]]&lt;1000,1,0)</f>
        <v>0</v>
      </c>
      <c r="M1286" s="4">
        <v>1065</v>
      </c>
      <c r="N1286" s="4">
        <f>PRODUCT(F1286,M1286)</f>
        <v>1597500</v>
      </c>
      <c r="O1286" t="s">
        <v>12067</v>
      </c>
      <c r="P1286" t="s">
        <v>12068</v>
      </c>
      <c r="Q1286" t="s">
        <v>12069</v>
      </c>
      <c r="R1286" t="s">
        <v>12070</v>
      </c>
      <c r="S1286" t="s">
        <v>12071</v>
      </c>
      <c r="T1286" t="s">
        <v>12072</v>
      </c>
      <c r="U1286" t="s">
        <v>12073</v>
      </c>
      <c r="V1286" t="s">
        <v>12074</v>
      </c>
    </row>
    <row r="1287" spans="1:22">
      <c r="A1287" t="s">
        <v>12075</v>
      </c>
      <c r="B1287" t="s">
        <v>12076</v>
      </c>
      <c r="C1287" t="str">
        <f>PROPER(Table2[[#This Row],[product_name_old]])</f>
        <v>Borosil Prime Grill Sandwich Maker (Grey)</v>
      </c>
      <c r="D1287" s="14" t="s">
        <v>8777</v>
      </c>
      <c r="E1287" s="2">
        <v>1928</v>
      </c>
      <c r="F1287" s="2">
        <v>2590</v>
      </c>
      <c r="G1287" s="2" t="str">
        <f>IF(E1287&lt;200,"&lt;₹200",IF(E1287&lt;=500,"₹200-₹500","&gt;₹500"))</f>
        <v>&gt;₹500</v>
      </c>
      <c r="H1287" s="2">
        <f>IF(I1287&gt;=50%,1,0)</f>
        <v>0</v>
      </c>
      <c r="I1287" s="1">
        <v>0.26</v>
      </c>
      <c r="J1287" s="1">
        <f>(K1287)+(M1287/1000)</f>
        <v>6.3769999999999998</v>
      </c>
      <c r="K1287">
        <v>4</v>
      </c>
      <c r="L1287">
        <f>IF(Table2[[#This Row],[rating_count]]&lt;1000,1,0)</f>
        <v>0</v>
      </c>
      <c r="M1287" s="4">
        <v>2377</v>
      </c>
      <c r="N1287" s="4">
        <f>PRODUCT(F1287,M1287)</f>
        <v>6156430</v>
      </c>
      <c r="O1287" t="s">
        <v>12077</v>
      </c>
      <c r="P1287" t="s">
        <v>12078</v>
      </c>
      <c r="Q1287" t="s">
        <v>12079</v>
      </c>
      <c r="R1287" t="s">
        <v>12080</v>
      </c>
      <c r="S1287" t="s">
        <v>12081</v>
      </c>
      <c r="T1287" t="s">
        <v>12082</v>
      </c>
      <c r="U1287" t="s">
        <v>12083</v>
      </c>
      <c r="V1287" t="s">
        <v>12084</v>
      </c>
    </row>
    <row r="1288" spans="1:22">
      <c r="A1288" t="s">
        <v>12085</v>
      </c>
      <c r="B1288" t="s">
        <v>12086</v>
      </c>
      <c r="C1288" t="str">
        <f>PROPER(Table2[[#This Row],[product_name_old]])</f>
        <v>Candes 10 Litre Perfecto 5 Star Rated Automatic Instant Storage Electric Water Heater With Special Metal Body Anti Rust Coating With Installation Kit, 2Kw Geyser (Ivory)</v>
      </c>
      <c r="D1288" s="14" t="s">
        <v>8489</v>
      </c>
      <c r="E1288" s="2">
        <v>3249</v>
      </c>
      <c r="F1288" s="2">
        <v>6299</v>
      </c>
      <c r="G1288" s="2" t="str">
        <f>IF(E1288&lt;200,"&lt;₹200",IF(E1288&lt;=500,"₹200-₹500","&gt;₹500"))</f>
        <v>&gt;₹500</v>
      </c>
      <c r="H1288" s="2">
        <f>IF(I1288&gt;=50%,1,0)</f>
        <v>0</v>
      </c>
      <c r="I1288" s="1">
        <v>0.48</v>
      </c>
      <c r="J1288" s="1">
        <f>(K1288)+(M1288/1000)</f>
        <v>6.4689999999999994</v>
      </c>
      <c r="K1288">
        <v>3.9</v>
      </c>
      <c r="L1288">
        <f>IF(Table2[[#This Row],[rating_count]]&lt;1000,1,0)</f>
        <v>0</v>
      </c>
      <c r="M1288" s="4">
        <v>2569</v>
      </c>
      <c r="N1288" s="4">
        <f>PRODUCT(F1288,M1288)</f>
        <v>16182131</v>
      </c>
      <c r="O1288" t="s">
        <v>12087</v>
      </c>
      <c r="P1288" t="s">
        <v>12088</v>
      </c>
      <c r="Q1288" t="s">
        <v>12089</v>
      </c>
      <c r="R1288" t="s">
        <v>12090</v>
      </c>
      <c r="S1288" t="s">
        <v>12091</v>
      </c>
      <c r="T1288" t="s">
        <v>12092</v>
      </c>
      <c r="U1288" t="s">
        <v>12093</v>
      </c>
      <c r="V1288" t="s">
        <v>12094</v>
      </c>
    </row>
    <row r="1289" spans="1:22">
      <c r="A1289" t="s">
        <v>12095</v>
      </c>
      <c r="B1289" t="s">
        <v>12096</v>
      </c>
      <c r="C1289" t="str">
        <f>PROPER(Table2[[#This Row],[product_name_old]])</f>
        <v>Prestige Psmfb 800 Watt Sandwich Toaster With Fixed Plates, Black</v>
      </c>
      <c r="D1289" s="14" t="s">
        <v>8777</v>
      </c>
      <c r="E1289" s="2">
        <v>1199</v>
      </c>
      <c r="F1289" s="2">
        <v>1795</v>
      </c>
      <c r="G1289" s="2" t="str">
        <f>IF(E1289&lt;200,"&lt;₹200",IF(E1289&lt;=500,"₹200-₹500","&gt;₹500"))</f>
        <v>&gt;₹500</v>
      </c>
      <c r="H1289" s="2">
        <f>IF(I1289&gt;=50%,1,0)</f>
        <v>0</v>
      </c>
      <c r="I1289" s="1">
        <v>0.33</v>
      </c>
      <c r="J1289" s="1">
        <f>(K1289)+(M1289/1000)</f>
        <v>10.167</v>
      </c>
      <c r="K1289">
        <v>4.2</v>
      </c>
      <c r="L1289">
        <f>IF(Table2[[#This Row],[rating_count]]&lt;1000,1,0)</f>
        <v>0</v>
      </c>
      <c r="M1289" s="4">
        <v>5967</v>
      </c>
      <c r="N1289" s="4">
        <f>PRODUCT(F1289,M1289)</f>
        <v>10710765</v>
      </c>
      <c r="O1289" t="s">
        <v>12097</v>
      </c>
      <c r="P1289" t="s">
        <v>12098</v>
      </c>
      <c r="Q1289" t="s">
        <v>12099</v>
      </c>
      <c r="R1289" t="s">
        <v>12100</v>
      </c>
      <c r="S1289" t="s">
        <v>12101</v>
      </c>
      <c r="T1289" t="s">
        <v>12102</v>
      </c>
      <c r="U1289" t="s">
        <v>12103</v>
      </c>
      <c r="V1289" t="s">
        <v>12104</v>
      </c>
    </row>
    <row r="1290" spans="1:22">
      <c r="A1290" t="s">
        <v>12105</v>
      </c>
      <c r="B1290" t="s">
        <v>12106</v>
      </c>
      <c r="C1290" t="str">
        <f>PROPER(Table2[[#This Row],[product_name_old]])</f>
        <v>Ibell Mpk120L Premium Stainless Steel Multi Purpose Kettle/Cooker With Inner Pot 1.2 Litre (Silver)</v>
      </c>
      <c r="D1290" s="14" t="s">
        <v>8257</v>
      </c>
      <c r="E1290" s="2">
        <v>1456</v>
      </c>
      <c r="F1290" s="2">
        <v>3190</v>
      </c>
      <c r="G1290" s="2" t="str">
        <f>IF(E1290&lt;200,"&lt;₹200",IF(E1290&lt;=500,"₹200-₹500","&gt;₹500"))</f>
        <v>&gt;₹500</v>
      </c>
      <c r="H1290" s="2">
        <f>IF(I1290&gt;=50%,1,0)</f>
        <v>1</v>
      </c>
      <c r="I1290" s="1">
        <v>0.54</v>
      </c>
      <c r="J1290" s="1">
        <f>(K1290)+(M1290/1000)</f>
        <v>5.8759999999999994</v>
      </c>
      <c r="K1290">
        <v>4.0999999999999996</v>
      </c>
      <c r="L1290">
        <f>IF(Table2[[#This Row],[rating_count]]&lt;1000,1,0)</f>
        <v>0</v>
      </c>
      <c r="M1290" s="4">
        <v>1776</v>
      </c>
      <c r="N1290" s="4">
        <f>PRODUCT(F1290,M1290)</f>
        <v>5665440</v>
      </c>
      <c r="O1290" t="s">
        <v>12107</v>
      </c>
      <c r="P1290" t="s">
        <v>12108</v>
      </c>
      <c r="Q1290" t="s">
        <v>12109</v>
      </c>
      <c r="R1290" t="s">
        <v>12110</v>
      </c>
      <c r="S1290" t="s">
        <v>12111</v>
      </c>
      <c r="T1290" t="s">
        <v>12112</v>
      </c>
      <c r="U1290" t="s">
        <v>12113</v>
      </c>
      <c r="V1290" t="s">
        <v>12114</v>
      </c>
    </row>
    <row r="1291" spans="1:22">
      <c r="A1291" t="s">
        <v>12115</v>
      </c>
      <c r="B1291" t="s">
        <v>12116</v>
      </c>
      <c r="C1291" t="str">
        <f>PROPER(Table2[[#This Row],[product_name_old]])</f>
        <v>Maharaja Whiteline Odacio Plus 550-Watt Juicer Mixer Grinder With 3 Jars (Black/Silver)</v>
      </c>
      <c r="D1291" s="14" t="s">
        <v>8654</v>
      </c>
      <c r="E1291" s="2">
        <v>3349</v>
      </c>
      <c r="F1291" s="2">
        <v>4799</v>
      </c>
      <c r="G1291" s="2" t="str">
        <f>IF(E1291&lt;200,"&lt;₹200",IF(E1291&lt;=500,"₹200-₹500","&gt;₹500"))</f>
        <v>&gt;₹500</v>
      </c>
      <c r="H1291" s="2">
        <f>IF(I1291&gt;=50%,1,0)</f>
        <v>0</v>
      </c>
      <c r="I1291" s="1">
        <v>0.3</v>
      </c>
      <c r="J1291" s="1">
        <f>(K1291)+(M1291/1000)</f>
        <v>7.9</v>
      </c>
      <c r="K1291">
        <v>3.7</v>
      </c>
      <c r="L1291">
        <f>IF(Table2[[#This Row],[rating_count]]&lt;1000,1,0)</f>
        <v>0</v>
      </c>
      <c r="M1291" s="4">
        <v>4200</v>
      </c>
      <c r="N1291" s="4">
        <f>PRODUCT(F1291,M1291)</f>
        <v>20155800</v>
      </c>
      <c r="O1291" t="s">
        <v>12117</v>
      </c>
      <c r="P1291" t="s">
        <v>12118</v>
      </c>
      <c r="Q1291" t="s">
        <v>12119</v>
      </c>
      <c r="R1291" t="s">
        <v>12120</v>
      </c>
      <c r="S1291" t="s">
        <v>12121</v>
      </c>
      <c r="T1291" t="s">
        <v>12122</v>
      </c>
      <c r="U1291" t="s">
        <v>12123</v>
      </c>
      <c r="V1291" t="s">
        <v>12124</v>
      </c>
    </row>
    <row r="1292" spans="1:22">
      <c r="A1292" t="s">
        <v>12125</v>
      </c>
      <c r="B1292" t="s">
        <v>12126</v>
      </c>
      <c r="C1292" t="str">
        <f>PROPER(Table2[[#This Row],[product_name_old]])</f>
        <v>Shakti Technology S3 High Pressure Car Washer Machine 1800 Watts And Pressure 120 Bar For Cleaning Car, Bike &amp; Home</v>
      </c>
      <c r="D1292" s="14" t="s">
        <v>9102</v>
      </c>
      <c r="E1292" s="2">
        <v>4899</v>
      </c>
      <c r="F1292" s="2">
        <v>8999</v>
      </c>
      <c r="G1292" s="2" t="str">
        <f>IF(E1292&lt;200,"&lt;₹200",IF(E1292&lt;=500,"₹200-₹500","&gt;₹500"))</f>
        <v>&gt;₹500</v>
      </c>
      <c r="H1292" s="2">
        <f>IF(I1292&gt;=50%,1,0)</f>
        <v>0</v>
      </c>
      <c r="I1292" s="1">
        <v>0.46</v>
      </c>
      <c r="J1292" s="1">
        <f>(K1292)+(M1292/1000)</f>
        <v>4.3969999999999994</v>
      </c>
      <c r="K1292">
        <v>4.0999999999999996</v>
      </c>
      <c r="L1292">
        <f>IF(Table2[[#This Row],[rating_count]]&lt;1000,1,0)</f>
        <v>1</v>
      </c>
      <c r="M1292" s="4">
        <v>297</v>
      </c>
      <c r="N1292" s="4">
        <f>PRODUCT(F1292,M1292)</f>
        <v>2672703</v>
      </c>
      <c r="O1292" t="s">
        <v>12127</v>
      </c>
      <c r="P1292" t="s">
        <v>12128</v>
      </c>
      <c r="Q1292" t="s">
        <v>12129</v>
      </c>
      <c r="R1292" t="s">
        <v>12130</v>
      </c>
      <c r="S1292" t="s">
        <v>12131</v>
      </c>
      <c r="T1292" t="s">
        <v>12132</v>
      </c>
      <c r="U1292" t="s">
        <v>12133</v>
      </c>
      <c r="V1292" t="s">
        <v>12134</v>
      </c>
    </row>
    <row r="1293" spans="1:22">
      <c r="A1293" t="s">
        <v>12135</v>
      </c>
      <c r="B1293" t="s">
        <v>12136</v>
      </c>
      <c r="C1293" t="str">
        <f>PROPER(Table2[[#This Row],[product_name_old]])</f>
        <v>Cello Quick Boil Popular Electric Kettle 1 Litre 1200 Watts | Stainless Steel Body | Boiler For Water, Silver</v>
      </c>
      <c r="D1293" s="14" t="s">
        <v>8478</v>
      </c>
      <c r="E1293" s="2">
        <v>1199</v>
      </c>
      <c r="F1293" s="2">
        <v>1899</v>
      </c>
      <c r="G1293" s="2" t="str">
        <f>IF(E1293&lt;200,"&lt;₹200",IF(E1293&lt;=500,"₹200-₹500","&gt;₹500"))</f>
        <v>&gt;₹500</v>
      </c>
      <c r="H1293" s="2">
        <f>IF(I1293&gt;=50%,1,0)</f>
        <v>0</v>
      </c>
      <c r="I1293" s="1">
        <v>0.37</v>
      </c>
      <c r="J1293" s="1">
        <f>(K1293)+(M1293/1000)</f>
        <v>8.0579999999999998</v>
      </c>
      <c r="K1293">
        <v>4.2</v>
      </c>
      <c r="L1293">
        <f>IF(Table2[[#This Row],[rating_count]]&lt;1000,1,0)</f>
        <v>0</v>
      </c>
      <c r="M1293" s="4">
        <v>3858</v>
      </c>
      <c r="N1293" s="4">
        <f>PRODUCT(F1293,M1293)</f>
        <v>7326342</v>
      </c>
      <c r="O1293" t="s">
        <v>12137</v>
      </c>
      <c r="P1293" t="s">
        <v>12138</v>
      </c>
      <c r="Q1293" t="s">
        <v>12139</v>
      </c>
      <c r="R1293" t="s">
        <v>12140</v>
      </c>
      <c r="S1293" t="s">
        <v>12141</v>
      </c>
      <c r="T1293" t="s">
        <v>12142</v>
      </c>
      <c r="U1293" t="s">
        <v>12143</v>
      </c>
      <c r="V1293" t="s">
        <v>12144</v>
      </c>
    </row>
    <row r="1294" spans="1:22">
      <c r="A1294" t="s">
        <v>12145</v>
      </c>
      <c r="B1294" t="s">
        <v>12146</v>
      </c>
      <c r="C1294" t="str">
        <f>PROPER(Table2[[#This Row],[product_name_old]])</f>
        <v>Agaro Glory Cool Mist Ultrasonic Humidifier, 4.5Litres, For Large Area, Room, Home, Office, Adjustable Mist Output, Ceramic Ball Filter, Ultra Quiet, 360¬∞ Rotatable Nozzle, Auto Shut Off, Grey</v>
      </c>
      <c r="D1294" s="14" t="s">
        <v>10820</v>
      </c>
      <c r="E1294" s="2">
        <v>3290</v>
      </c>
      <c r="F1294" s="2">
        <v>5799</v>
      </c>
      <c r="G1294" s="2" t="str">
        <f>IF(E1294&lt;200,"&lt;₹200",IF(E1294&lt;=500,"₹200-₹500","&gt;₹500"))</f>
        <v>&gt;₹500</v>
      </c>
      <c r="H1294" s="2">
        <f>IF(I1294&gt;=50%,1,0)</f>
        <v>0</v>
      </c>
      <c r="I1294" s="1">
        <v>0.43</v>
      </c>
      <c r="J1294" s="1">
        <f>(K1294)+(M1294/1000)</f>
        <v>4.468</v>
      </c>
      <c r="K1294">
        <v>4.3</v>
      </c>
      <c r="L1294">
        <f>IF(Table2[[#This Row],[rating_count]]&lt;1000,1,0)</f>
        <v>1</v>
      </c>
      <c r="M1294" s="4">
        <v>168</v>
      </c>
      <c r="N1294" s="4">
        <f>PRODUCT(F1294,M1294)</f>
        <v>974232</v>
      </c>
      <c r="O1294" t="s">
        <v>12147</v>
      </c>
      <c r="P1294" t="s">
        <v>12148</v>
      </c>
      <c r="Q1294" t="s">
        <v>12149</v>
      </c>
      <c r="R1294" t="s">
        <v>12150</v>
      </c>
      <c r="S1294" t="s">
        <v>12151</v>
      </c>
      <c r="T1294" t="s">
        <v>12152</v>
      </c>
      <c r="U1294" t="s">
        <v>12153</v>
      </c>
      <c r="V1294" t="s">
        <v>12154</v>
      </c>
    </row>
    <row r="1295" spans="1:22">
      <c r="A1295" t="s">
        <v>12155</v>
      </c>
      <c r="B1295" t="s">
        <v>12156</v>
      </c>
      <c r="C1295" t="str">
        <f>PROPER(Table2[[#This Row],[product_name_old]])</f>
        <v>Wolpin 1 Lint Roller With 60 Sheets Remove Clothes Lint Dog Hair Dust (19 X 13 Cm) Orange</v>
      </c>
      <c r="D1295" s="14" t="s">
        <v>8290</v>
      </c>
      <c r="E1295">
        <v>179</v>
      </c>
      <c r="F1295">
        <v>799</v>
      </c>
      <c r="G1295" s="2" t="str">
        <f>IF(E1295&lt;200,"&lt;₹200",IF(E1295&lt;=500,"₹200-₹500","&gt;₹500"))</f>
        <v>&lt;₹200</v>
      </c>
      <c r="H1295" s="2">
        <f>IF(I1295&gt;=50%,1,0)</f>
        <v>1</v>
      </c>
      <c r="I1295" s="1">
        <v>0.78</v>
      </c>
      <c r="J1295" s="1">
        <f>(K1295)+(M1295/1000)</f>
        <v>3.7010000000000001</v>
      </c>
      <c r="K1295">
        <v>3.6</v>
      </c>
      <c r="L1295">
        <f>IF(Table2[[#This Row],[rating_count]]&lt;1000,1,0)</f>
        <v>1</v>
      </c>
      <c r="M1295" s="4">
        <v>101</v>
      </c>
      <c r="N1295" s="4">
        <f>PRODUCT(F1295,M1295)</f>
        <v>80699</v>
      </c>
      <c r="O1295" t="s">
        <v>12157</v>
      </c>
      <c r="P1295" t="s">
        <v>12158</v>
      </c>
      <c r="Q1295" t="s">
        <v>12159</v>
      </c>
      <c r="R1295" t="s">
        <v>12160</v>
      </c>
      <c r="S1295" t="s">
        <v>12161</v>
      </c>
      <c r="T1295" t="s">
        <v>12162</v>
      </c>
      <c r="U1295" t="s">
        <v>12163</v>
      </c>
      <c r="V1295" t="s">
        <v>12164</v>
      </c>
    </row>
    <row r="1296" spans="1:22">
      <c r="A1296" t="s">
        <v>12165</v>
      </c>
      <c r="B1296" t="s">
        <v>12166</v>
      </c>
      <c r="C1296" t="str">
        <f>PROPER(Table2[[#This Row],[product_name_old]])</f>
        <v>Abode Kitchen Essential Measuring Cup &amp; Spoon For Spices | For Cooking And Baking Cake | Multipurpose Tablespoon Cups With Ring Holder | (Black)</v>
      </c>
      <c r="D1296" s="14" t="s">
        <v>11825</v>
      </c>
      <c r="E1296">
        <v>149</v>
      </c>
      <c r="F1296">
        <v>300</v>
      </c>
      <c r="G1296" s="2" t="str">
        <f>IF(E1296&lt;200,"&lt;₹200",IF(E1296&lt;=500,"₹200-₹500","&gt;₹500"))</f>
        <v>&lt;₹200</v>
      </c>
      <c r="H1296" s="2">
        <f>IF(I1296&gt;=50%,1,0)</f>
        <v>1</v>
      </c>
      <c r="I1296" s="1">
        <v>0.5</v>
      </c>
      <c r="J1296" s="1">
        <f>(K1296)+(M1296/1000)</f>
        <v>8.1739999999999995</v>
      </c>
      <c r="K1296">
        <v>4.0999999999999996</v>
      </c>
      <c r="L1296">
        <f>IF(Table2[[#This Row],[rating_count]]&lt;1000,1,0)</f>
        <v>0</v>
      </c>
      <c r="M1296" s="4">
        <v>4074</v>
      </c>
      <c r="N1296" s="4">
        <f>PRODUCT(F1296,M1296)</f>
        <v>1222200</v>
      </c>
      <c r="O1296" t="s">
        <v>12167</v>
      </c>
      <c r="P1296" t="s">
        <v>12168</v>
      </c>
      <c r="Q1296" t="s">
        <v>12169</v>
      </c>
      <c r="R1296" t="s">
        <v>12170</v>
      </c>
      <c r="S1296" t="s">
        <v>12171</v>
      </c>
      <c r="T1296" t="s">
        <v>12172</v>
      </c>
      <c r="U1296" t="s">
        <v>12173</v>
      </c>
      <c r="V1296" t="s">
        <v>12174</v>
      </c>
    </row>
    <row r="1297" spans="1:22">
      <c r="A1297" t="s">
        <v>12175</v>
      </c>
      <c r="B1297" t="s">
        <v>12176</v>
      </c>
      <c r="C1297" t="str">
        <f>PROPER(Table2[[#This Row],[product_name_old]])</f>
        <v>Sujata Supermix, Mixer Grinder, 900 Watts, 3 Jars (White)</v>
      </c>
      <c r="D1297" s="14" t="s">
        <v>8426</v>
      </c>
      <c r="E1297" s="2">
        <v>5490</v>
      </c>
      <c r="F1297" s="2">
        <v>7200</v>
      </c>
      <c r="G1297" s="2" t="str">
        <f>IF(E1297&lt;200,"&lt;₹200",IF(E1297&lt;=500,"₹200-₹500","&gt;₹500"))</f>
        <v>&gt;₹500</v>
      </c>
      <c r="H1297" s="2">
        <f>IF(I1297&gt;=50%,1,0)</f>
        <v>0</v>
      </c>
      <c r="I1297" s="1">
        <v>0.24</v>
      </c>
      <c r="J1297" s="1">
        <f>(K1297)+(M1297/1000)</f>
        <v>5.9079999999999995</v>
      </c>
      <c r="K1297">
        <v>4.5</v>
      </c>
      <c r="L1297">
        <f>IF(Table2[[#This Row],[rating_count]]&lt;1000,1,0)</f>
        <v>0</v>
      </c>
      <c r="M1297" s="4">
        <v>1408</v>
      </c>
      <c r="N1297" s="4">
        <f>PRODUCT(F1297,M1297)</f>
        <v>10137600</v>
      </c>
      <c r="O1297" t="s">
        <v>12177</v>
      </c>
      <c r="P1297" t="s">
        <v>12178</v>
      </c>
      <c r="Q1297" t="s">
        <v>12179</v>
      </c>
      <c r="R1297" t="s">
        <v>12180</v>
      </c>
      <c r="S1297" t="s">
        <v>12181</v>
      </c>
      <c r="T1297" t="s">
        <v>12182</v>
      </c>
      <c r="U1297" t="s">
        <v>12183</v>
      </c>
      <c r="V1297" t="s">
        <v>12184</v>
      </c>
    </row>
    <row r="1298" spans="1:22">
      <c r="A1298" t="s">
        <v>12185</v>
      </c>
      <c r="B1298" t="s">
        <v>12186</v>
      </c>
      <c r="C1298" t="str">
        <f>PROPER(Table2[[#This Row],[product_name_old]])</f>
        <v>Cardex Digital Kitchen Weighing Machine Multipurpose Electronic Weight Scale With Back Lite Lcd Display For Measuring Food, Cake, Vegetable, Fruit (Kitchen Scale)</v>
      </c>
      <c r="D1298" s="14" t="s">
        <v>8301</v>
      </c>
      <c r="E1298">
        <v>379</v>
      </c>
      <c r="F1298">
        <v>389</v>
      </c>
      <c r="G1298" s="2" t="str">
        <f>IF(E1298&lt;200,"&lt;₹200",IF(E1298&lt;=500,"₹200-₹500","&gt;₹500"))</f>
        <v>₹200-₹500</v>
      </c>
      <c r="H1298" s="2">
        <f>IF(I1298&gt;=50%,1,0)</f>
        <v>0</v>
      </c>
      <c r="I1298" s="1">
        <v>0.03</v>
      </c>
      <c r="J1298" s="1">
        <f>(K1298)+(M1298/1000)</f>
        <v>7.9390000000000001</v>
      </c>
      <c r="K1298">
        <v>4.2</v>
      </c>
      <c r="L1298">
        <f>IF(Table2[[#This Row],[rating_count]]&lt;1000,1,0)</f>
        <v>0</v>
      </c>
      <c r="M1298" s="4">
        <v>3739</v>
      </c>
      <c r="N1298" s="4">
        <f>PRODUCT(F1298,M1298)</f>
        <v>1454471</v>
      </c>
      <c r="O1298" t="s">
        <v>12187</v>
      </c>
      <c r="P1298" t="s">
        <v>12188</v>
      </c>
      <c r="Q1298" t="s">
        <v>12189</v>
      </c>
      <c r="R1298" t="s">
        <v>12190</v>
      </c>
      <c r="S1298" t="s">
        <v>12191</v>
      </c>
      <c r="T1298" t="s">
        <v>12192</v>
      </c>
      <c r="U1298" t="s">
        <v>12193</v>
      </c>
      <c r="V1298" t="s">
        <v>12194</v>
      </c>
    </row>
    <row r="1299" spans="1:22">
      <c r="A1299" t="s">
        <v>12195</v>
      </c>
      <c r="B1299" t="s">
        <v>12196</v>
      </c>
      <c r="C1299" t="str">
        <f>PROPER(Table2[[#This Row],[product_name_old]])</f>
        <v>V-Guard Zenora Ro+Uf+Mb Water Purifier | Suitable For Water With Tds Up To 2000 Ppm | 8 Stage Purification With World-Class Ro Membrane And Advanced Uf Membrane | Free Pan India Installation &amp; 1-Year Comprehensive Warranty | 7 Litre, Black</v>
      </c>
      <c r="D1299" s="14" t="s">
        <v>9810</v>
      </c>
      <c r="E1299" s="2">
        <v>8699</v>
      </c>
      <c r="F1299" s="2">
        <v>13049</v>
      </c>
      <c r="G1299" s="2" t="str">
        <f>IF(E1299&lt;200,"&lt;₹200",IF(E1299&lt;=500,"₹200-₹500","&gt;₹500"))</f>
        <v>&gt;₹500</v>
      </c>
      <c r="H1299" s="2">
        <f>IF(I1299&gt;=50%,1,0)</f>
        <v>0</v>
      </c>
      <c r="I1299" s="1">
        <v>0.33</v>
      </c>
      <c r="J1299" s="1">
        <f>(K1299)+(M1299/1000)</f>
        <v>10.190999999999999</v>
      </c>
      <c r="K1299">
        <v>4.3</v>
      </c>
      <c r="L1299">
        <f>IF(Table2[[#This Row],[rating_count]]&lt;1000,1,0)</f>
        <v>0</v>
      </c>
      <c r="M1299" s="4">
        <v>5891</v>
      </c>
      <c r="N1299" s="4">
        <f>PRODUCT(F1299,M1299)</f>
        <v>76871659</v>
      </c>
      <c r="O1299" t="s">
        <v>12197</v>
      </c>
      <c r="P1299" t="s">
        <v>12198</v>
      </c>
      <c r="Q1299" t="s">
        <v>12199</v>
      </c>
      <c r="R1299" t="s">
        <v>12200</v>
      </c>
      <c r="S1299" t="s">
        <v>12201</v>
      </c>
      <c r="T1299" t="s">
        <v>12202</v>
      </c>
      <c r="U1299" t="s">
        <v>12203</v>
      </c>
      <c r="V1299" t="s">
        <v>12204</v>
      </c>
    </row>
    <row r="1300" spans="1:22">
      <c r="A1300" t="s">
        <v>12205</v>
      </c>
      <c r="B1300" t="s">
        <v>12206</v>
      </c>
      <c r="C1300" t="str">
        <f>PROPER(Table2[[#This Row],[product_name_old]])</f>
        <v>Bajaj Rex Dlx 750 W 4 Jars Mixer Grinder, White And Blue</v>
      </c>
      <c r="D1300" s="14" t="s">
        <v>8426</v>
      </c>
      <c r="E1300" s="3">
        <v>3041.67</v>
      </c>
      <c r="F1300" s="2">
        <v>5999</v>
      </c>
      <c r="G1300" s="2" t="str">
        <f>IF(E1300&lt;200,"&lt;₹200",IF(E1300&lt;=500,"₹200-₹500","&gt;₹500"))</f>
        <v>&gt;₹500</v>
      </c>
      <c r="H1300" s="2">
        <f>IF(I1300&gt;=50%,1,0)</f>
        <v>0</v>
      </c>
      <c r="I1300" s="1">
        <v>0.49</v>
      </c>
      <c r="J1300" s="1">
        <f>(K1300)+(M1300/1000)</f>
        <v>4.7770000000000001</v>
      </c>
      <c r="K1300">
        <v>4</v>
      </c>
      <c r="L1300">
        <f>IF(Table2[[#This Row],[rating_count]]&lt;1000,1,0)</f>
        <v>1</v>
      </c>
      <c r="M1300" s="4">
        <v>777</v>
      </c>
      <c r="N1300" s="4">
        <f>PRODUCT(F1300,M1300)</f>
        <v>4661223</v>
      </c>
      <c r="O1300" t="s">
        <v>12207</v>
      </c>
      <c r="P1300" t="s">
        <v>12208</v>
      </c>
      <c r="Q1300" t="s">
        <v>12209</v>
      </c>
      <c r="R1300" t="s">
        <v>12210</v>
      </c>
      <c r="S1300" t="s">
        <v>12211</v>
      </c>
      <c r="T1300" t="s">
        <v>12212</v>
      </c>
      <c r="U1300" t="s">
        <v>12213</v>
      </c>
      <c r="V1300" t="s">
        <v>12214</v>
      </c>
    </row>
    <row r="1301" spans="1:22">
      <c r="A1301" t="s">
        <v>12215</v>
      </c>
      <c r="B1301" t="s">
        <v>12216</v>
      </c>
      <c r="C1301" t="str">
        <f>PROPER(Table2[[#This Row],[product_name_old]])</f>
        <v>Kent 16051 Hand Blender 300 W | 5 Variable Speed Control | Multiple Beaters &amp; Dough Hooks | Turbo Function</v>
      </c>
      <c r="D1301" s="14" t="s">
        <v>8404</v>
      </c>
      <c r="E1301" s="2">
        <v>1745</v>
      </c>
      <c r="F1301" s="2">
        <v>2400</v>
      </c>
      <c r="G1301" s="2" t="str">
        <f>IF(E1301&lt;200,"&lt;₹200",IF(E1301&lt;=500,"₹200-₹500","&gt;₹500"))</f>
        <v>&gt;₹500</v>
      </c>
      <c r="H1301" s="2">
        <f>IF(I1301&gt;=50%,1,0)</f>
        <v>0</v>
      </c>
      <c r="I1301" s="1">
        <v>0.27</v>
      </c>
      <c r="J1301" s="1">
        <f>(K1301)+(M1301/1000)</f>
        <v>18.36</v>
      </c>
      <c r="K1301">
        <v>4.2</v>
      </c>
      <c r="L1301">
        <f>IF(Table2[[#This Row],[rating_count]]&lt;1000,1,0)</f>
        <v>0</v>
      </c>
      <c r="M1301" s="4">
        <v>14160</v>
      </c>
      <c r="N1301" s="4">
        <f>PRODUCT(F1301,M1301)</f>
        <v>33984000</v>
      </c>
      <c r="O1301" t="s">
        <v>12217</v>
      </c>
      <c r="P1301" t="s">
        <v>12218</v>
      </c>
      <c r="Q1301" t="s">
        <v>12219</v>
      </c>
      <c r="R1301" t="s">
        <v>12220</v>
      </c>
      <c r="S1301" t="s">
        <v>12221</v>
      </c>
      <c r="T1301" t="s">
        <v>12222</v>
      </c>
      <c r="U1301" t="s">
        <v>12223</v>
      </c>
      <c r="V1301" t="s">
        <v>12224</v>
      </c>
    </row>
    <row r="1302" spans="1:22">
      <c r="A1302" t="s">
        <v>12225</v>
      </c>
      <c r="B1302" t="s">
        <v>12226</v>
      </c>
      <c r="C1302" t="str">
        <f>PROPER(Table2[[#This Row],[product_name_old]])</f>
        <v>Prestige Pic 15.0+ 1900-Watt Induction Cooktop (Black)</v>
      </c>
      <c r="D1302" s="14" t="s">
        <v>8363</v>
      </c>
      <c r="E1302" s="2">
        <v>3180</v>
      </c>
      <c r="F1302" s="2">
        <v>5295</v>
      </c>
      <c r="G1302" s="2" t="str">
        <f>IF(E1302&lt;200,"&lt;₹200",IF(E1302&lt;=500,"₹200-₹500","&gt;₹500"))</f>
        <v>&gt;₹500</v>
      </c>
      <c r="H1302" s="2">
        <f>IF(I1302&gt;=50%,1,0)</f>
        <v>0</v>
      </c>
      <c r="I1302" s="1">
        <v>0.4</v>
      </c>
      <c r="J1302" s="1">
        <f>(K1302)+(M1302/1000)</f>
        <v>11.119</v>
      </c>
      <c r="K1302">
        <v>4.2</v>
      </c>
      <c r="L1302">
        <f>IF(Table2[[#This Row],[rating_count]]&lt;1000,1,0)</f>
        <v>0</v>
      </c>
      <c r="M1302" s="4">
        <v>6919</v>
      </c>
      <c r="N1302" s="4">
        <f>PRODUCT(F1302,M1302)</f>
        <v>36636105</v>
      </c>
      <c r="O1302" t="s">
        <v>12227</v>
      </c>
      <c r="P1302" t="s">
        <v>12228</v>
      </c>
      <c r="Q1302" t="s">
        <v>12229</v>
      </c>
      <c r="R1302" t="s">
        <v>12230</v>
      </c>
      <c r="S1302" t="s">
        <v>12231</v>
      </c>
      <c r="T1302" t="s">
        <v>12232</v>
      </c>
      <c r="U1302" t="s">
        <v>12233</v>
      </c>
      <c r="V1302" t="s">
        <v>12234</v>
      </c>
    </row>
    <row r="1303" spans="1:22">
      <c r="A1303" t="s">
        <v>12235</v>
      </c>
      <c r="B1303" t="s">
        <v>12236</v>
      </c>
      <c r="C1303" t="str">
        <f>PROPER(Table2[[#This Row],[product_name_old]])</f>
        <v>Aqua D Pure Active Copper 12-L Ro+Uv Water Filter Purifier For Home, Kitchen Fully Automatic Uf+Tds Controller</v>
      </c>
      <c r="D1303" s="14" t="s">
        <v>9810</v>
      </c>
      <c r="E1303" s="2">
        <v>4999</v>
      </c>
      <c r="F1303" s="2">
        <v>24999</v>
      </c>
      <c r="G1303" s="2" t="str">
        <f>IF(E1303&lt;200,"&lt;₹200",IF(E1303&lt;=500,"₹200-₹500","&gt;₹500"))</f>
        <v>&gt;₹500</v>
      </c>
      <c r="H1303" s="2">
        <f>IF(I1303&gt;=50%,1,0)</f>
        <v>1</v>
      </c>
      <c r="I1303" s="1">
        <v>0.8</v>
      </c>
      <c r="J1303" s="1">
        <f>(K1303)+(M1303/1000)</f>
        <v>4.7869999999999999</v>
      </c>
      <c r="K1303">
        <v>4.5</v>
      </c>
      <c r="L1303">
        <f>IF(Table2[[#This Row],[rating_count]]&lt;1000,1,0)</f>
        <v>1</v>
      </c>
      <c r="M1303" s="4">
        <v>287</v>
      </c>
      <c r="N1303" s="4">
        <f>PRODUCT(F1303,M1303)</f>
        <v>7174713</v>
      </c>
      <c r="O1303" t="s">
        <v>12237</v>
      </c>
      <c r="P1303" t="s">
        <v>12238</v>
      </c>
      <c r="Q1303" t="s">
        <v>12239</v>
      </c>
      <c r="R1303" t="s">
        <v>12240</v>
      </c>
      <c r="S1303" t="s">
        <v>12241</v>
      </c>
      <c r="T1303" t="s">
        <v>12242</v>
      </c>
      <c r="U1303" t="s">
        <v>12243</v>
      </c>
      <c r="V1303" t="s">
        <v>12244</v>
      </c>
    </row>
    <row r="1304" spans="1:22">
      <c r="A1304" t="s">
        <v>12245</v>
      </c>
      <c r="B1304" t="s">
        <v>12246</v>
      </c>
      <c r="C1304" t="str">
        <f>PROPER(Table2[[#This Row],[product_name_old]])</f>
        <v>Prettykrafts Laundry Square Shape Basket Bag/Foldable/Multipurpose/Carry Handles/Slanting Lid For Home, Cloth Storage,(Single) Jute Grey</v>
      </c>
      <c r="D1304" s="14" t="s">
        <v>8602</v>
      </c>
      <c r="E1304">
        <v>390</v>
      </c>
      <c r="F1304">
        <v>799</v>
      </c>
      <c r="G1304" s="2" t="str">
        <f>IF(E1304&lt;200,"&lt;₹200",IF(E1304&lt;=500,"₹200-₹500","&gt;₹500"))</f>
        <v>₹200-₹500</v>
      </c>
      <c r="H1304" s="2">
        <f>IF(I1304&gt;=50%,1,0)</f>
        <v>1</v>
      </c>
      <c r="I1304" s="1">
        <v>0.51</v>
      </c>
      <c r="J1304" s="1">
        <f>(K1304)+(M1304/1000)</f>
        <v>4.0869999999999997</v>
      </c>
      <c r="K1304">
        <v>3.8</v>
      </c>
      <c r="L1304">
        <f>IF(Table2[[#This Row],[rating_count]]&lt;1000,1,0)</f>
        <v>1</v>
      </c>
      <c r="M1304" s="4">
        <v>287</v>
      </c>
      <c r="N1304" s="4">
        <f>PRODUCT(F1304,M1304)</f>
        <v>229313</v>
      </c>
      <c r="O1304" t="s">
        <v>12247</v>
      </c>
      <c r="P1304" t="s">
        <v>12248</v>
      </c>
      <c r="Q1304" t="s">
        <v>12249</v>
      </c>
      <c r="R1304" t="s">
        <v>12250</v>
      </c>
      <c r="S1304" t="s">
        <v>12251</v>
      </c>
      <c r="T1304" t="s">
        <v>12252</v>
      </c>
      <c r="U1304" t="s">
        <v>12253</v>
      </c>
      <c r="V1304" t="s">
        <v>12254</v>
      </c>
    </row>
    <row r="1305" spans="1:22">
      <c r="A1305" t="s">
        <v>12255</v>
      </c>
      <c r="B1305" t="s">
        <v>12256</v>
      </c>
      <c r="C1305" t="str">
        <f>PROPER(Table2[[#This Row],[product_name_old]])</f>
        <v>Libra Roti Maker Electric Automatic | Chapati Maker Electric Automatic | Roti Maker Machine With 900 Watts For Making Roti/Chapati/Parathas - Stainless Steel</v>
      </c>
      <c r="D1305" s="14" t="s">
        <v>12257</v>
      </c>
      <c r="E1305" s="2">
        <v>1999</v>
      </c>
      <c r="F1305" s="2">
        <v>2999</v>
      </c>
      <c r="G1305" s="2" t="str">
        <f>IF(E1305&lt;200,"&lt;₹200",IF(E1305&lt;=500,"₹200-₹500","&gt;₹500"))</f>
        <v>&gt;₹500</v>
      </c>
      <c r="H1305" s="2">
        <f>IF(I1305&gt;=50%,1,0)</f>
        <v>0</v>
      </c>
      <c r="I1305" s="1">
        <v>0.33</v>
      </c>
      <c r="J1305" s="1">
        <f>(K1305)+(M1305/1000)</f>
        <v>4.7880000000000003</v>
      </c>
      <c r="K1305">
        <v>4.4000000000000004</v>
      </c>
      <c r="L1305">
        <f>IF(Table2[[#This Row],[rating_count]]&lt;1000,1,0)</f>
        <v>1</v>
      </c>
      <c r="M1305" s="4">
        <v>388</v>
      </c>
      <c r="N1305" s="4">
        <f>PRODUCT(F1305,M1305)</f>
        <v>1163612</v>
      </c>
      <c r="O1305" t="s">
        <v>12258</v>
      </c>
      <c r="P1305" t="s">
        <v>12259</v>
      </c>
      <c r="Q1305" t="s">
        <v>12260</v>
      </c>
      <c r="R1305" t="s">
        <v>12261</v>
      </c>
      <c r="S1305" t="s">
        <v>12262</v>
      </c>
      <c r="T1305" t="s">
        <v>12263</v>
      </c>
      <c r="U1305" t="s">
        <v>12264</v>
      </c>
      <c r="V1305" t="s">
        <v>12265</v>
      </c>
    </row>
    <row r="1306" spans="1:22">
      <c r="A1306" t="s">
        <v>12266</v>
      </c>
      <c r="B1306" t="s">
        <v>12267</v>
      </c>
      <c r="C1306" t="str">
        <f>PROPER(Table2[[#This Row],[product_name_old]])</f>
        <v>Glen 3 In 1 Electric Multi Cooker - Steam, Cook &amp; Egg Boiler With 350 W (Sa 3035Mc) - 350 Watts</v>
      </c>
      <c r="D1306" s="14" t="s">
        <v>8746</v>
      </c>
      <c r="E1306" s="2">
        <v>1624</v>
      </c>
      <c r="F1306" s="2">
        <v>2495</v>
      </c>
      <c r="G1306" s="2" t="str">
        <f>IF(E1306&lt;200,"&lt;₹200",IF(E1306&lt;=500,"₹200-₹500","&gt;₹500"))</f>
        <v>&gt;₹500</v>
      </c>
      <c r="H1306" s="2">
        <f>IF(I1306&gt;=50%,1,0)</f>
        <v>0</v>
      </c>
      <c r="I1306" s="1">
        <v>0.35</v>
      </c>
      <c r="J1306" s="1">
        <f>(K1306)+(M1306/1000)</f>
        <v>4.9269999999999996</v>
      </c>
      <c r="K1306">
        <v>4.0999999999999996</v>
      </c>
      <c r="L1306">
        <f>IF(Table2[[#This Row],[rating_count]]&lt;1000,1,0)</f>
        <v>1</v>
      </c>
      <c r="M1306" s="4">
        <v>827</v>
      </c>
      <c r="N1306" s="4">
        <f>PRODUCT(F1306,M1306)</f>
        <v>2063365</v>
      </c>
      <c r="O1306" t="s">
        <v>12268</v>
      </c>
      <c r="P1306" t="s">
        <v>12269</v>
      </c>
      <c r="Q1306" t="s">
        <v>12270</v>
      </c>
      <c r="R1306" t="s">
        <v>12271</v>
      </c>
      <c r="S1306" t="s">
        <v>12272</v>
      </c>
      <c r="T1306" t="s">
        <v>12273</v>
      </c>
      <c r="U1306" t="s">
        <v>12274</v>
      </c>
      <c r="V1306" t="s">
        <v>12275</v>
      </c>
    </row>
    <row r="1307" spans="1:22">
      <c r="A1307" t="s">
        <v>12276</v>
      </c>
      <c r="B1307" t="s">
        <v>12277</v>
      </c>
      <c r="C1307" t="str">
        <f>PROPER(Table2[[#This Row],[product_name_old]])</f>
        <v>Dynore Stainless Steel Set Of 4 Measuring Cup And 4 Measuring Spoon</v>
      </c>
      <c r="D1307" s="14" t="s">
        <v>11825</v>
      </c>
      <c r="E1307">
        <v>184</v>
      </c>
      <c r="F1307">
        <v>450</v>
      </c>
      <c r="G1307" s="2" t="str">
        <f>IF(E1307&lt;200,"&lt;₹200",IF(E1307&lt;=500,"₹200-₹500","&gt;₹500"))</f>
        <v>&lt;₹200</v>
      </c>
      <c r="H1307" s="2">
        <f>IF(I1307&gt;=50%,1,0)</f>
        <v>1</v>
      </c>
      <c r="I1307" s="1">
        <v>0.59</v>
      </c>
      <c r="J1307" s="1">
        <f>(K1307)+(M1307/1000)</f>
        <v>9.1709999999999994</v>
      </c>
      <c r="K1307">
        <v>4.2</v>
      </c>
      <c r="L1307">
        <f>IF(Table2[[#This Row],[rating_count]]&lt;1000,1,0)</f>
        <v>0</v>
      </c>
      <c r="M1307" s="4">
        <v>4971</v>
      </c>
      <c r="N1307" s="4">
        <f>PRODUCT(F1307,M1307)</f>
        <v>2236950</v>
      </c>
      <c r="O1307" t="s">
        <v>12278</v>
      </c>
      <c r="P1307" t="s">
        <v>12279</v>
      </c>
      <c r="Q1307" t="s">
        <v>12280</v>
      </c>
      <c r="R1307" t="s">
        <v>12281</v>
      </c>
      <c r="S1307" t="s">
        <v>12282</v>
      </c>
      <c r="T1307" t="s">
        <v>12283</v>
      </c>
      <c r="U1307" t="s">
        <v>12284</v>
      </c>
      <c r="V1307" t="s">
        <v>12285</v>
      </c>
    </row>
    <row r="1308" spans="1:22">
      <c r="A1308" t="s">
        <v>12286</v>
      </c>
      <c r="B1308" t="s">
        <v>12287</v>
      </c>
      <c r="C1308" t="str">
        <f>PROPER(Table2[[#This Row],[product_name_old]])</f>
        <v>Lint Remover For Clothes With 1 Year Warranty Fabric Shaver Lint Shaver For Woolen Clothes Blanket Jackets Stainless Steel Blades,Bedding, Clothes And Furniture Best Remover For Fabrics Portable Lint Shavers (White Orange)</v>
      </c>
      <c r="D1308" s="14" t="s">
        <v>8290</v>
      </c>
      <c r="E1308">
        <v>445</v>
      </c>
      <c r="F1308">
        <v>999</v>
      </c>
      <c r="G1308" s="2" t="str">
        <f>IF(E1308&lt;200,"&lt;₹200",IF(E1308&lt;=500,"₹200-₹500","&gt;₹500"))</f>
        <v>₹200-₹500</v>
      </c>
      <c r="H1308" s="2">
        <f>IF(I1308&gt;=50%,1,0)</f>
        <v>1</v>
      </c>
      <c r="I1308" s="1">
        <v>0.55000000000000004</v>
      </c>
      <c r="J1308" s="1">
        <f>(K1308)+(M1308/1000)</f>
        <v>4.5289999999999999</v>
      </c>
      <c r="K1308">
        <v>4.3</v>
      </c>
      <c r="L1308">
        <f>IF(Table2[[#This Row],[rating_count]]&lt;1000,1,0)</f>
        <v>1</v>
      </c>
      <c r="M1308" s="4">
        <v>229</v>
      </c>
      <c r="N1308" s="4">
        <f>PRODUCT(F1308,M1308)</f>
        <v>228771</v>
      </c>
      <c r="O1308" t="s">
        <v>12288</v>
      </c>
      <c r="P1308" t="s">
        <v>12289</v>
      </c>
      <c r="Q1308" t="s">
        <v>12290</v>
      </c>
      <c r="R1308" t="s">
        <v>12291</v>
      </c>
      <c r="S1308" t="s">
        <v>12292</v>
      </c>
      <c r="T1308" t="s">
        <v>12293</v>
      </c>
      <c r="U1308" t="s">
        <v>12294</v>
      </c>
      <c r="V1308" t="s">
        <v>12295</v>
      </c>
    </row>
    <row r="1309" spans="1:22">
      <c r="A1309" t="s">
        <v>12296</v>
      </c>
      <c r="B1309" t="s">
        <v>12297</v>
      </c>
      <c r="C1309" t="str">
        <f>PROPER(Table2[[#This Row],[product_name_old]])</f>
        <v>Monitor Ac Stand/Heavy Duty Air Conditioner Outdoor Unit Mounting Bracket</v>
      </c>
      <c r="D1309" s="14" t="s">
        <v>12298</v>
      </c>
      <c r="E1309">
        <v>699</v>
      </c>
      <c r="F1309" s="2">
        <v>1690</v>
      </c>
      <c r="G1309" s="2" t="str">
        <f>IF(E1309&lt;200,"&lt;₹200",IF(E1309&lt;=500,"₹200-₹500","&gt;₹500"))</f>
        <v>&gt;₹500</v>
      </c>
      <c r="H1309" s="2">
        <f>IF(I1309&gt;=50%,1,0)</f>
        <v>1</v>
      </c>
      <c r="I1309" s="1">
        <v>0.59</v>
      </c>
      <c r="J1309" s="1">
        <f>(K1309)+(M1309/1000)</f>
        <v>7.6239999999999997</v>
      </c>
      <c r="K1309">
        <v>4.0999999999999996</v>
      </c>
      <c r="L1309">
        <f>IF(Table2[[#This Row],[rating_count]]&lt;1000,1,0)</f>
        <v>0</v>
      </c>
      <c r="M1309" s="4">
        <v>3524</v>
      </c>
      <c r="N1309" s="4">
        <f>PRODUCT(F1309,M1309)</f>
        <v>5955560</v>
      </c>
      <c r="O1309" t="s">
        <v>12299</v>
      </c>
      <c r="P1309" t="s">
        <v>12300</v>
      </c>
      <c r="Q1309" t="s">
        <v>12301</v>
      </c>
      <c r="R1309" t="s">
        <v>12302</v>
      </c>
      <c r="S1309" t="s">
        <v>12303</v>
      </c>
      <c r="T1309" t="s">
        <v>12304</v>
      </c>
      <c r="U1309" t="s">
        <v>12305</v>
      </c>
      <c r="V1309" t="s">
        <v>12306</v>
      </c>
    </row>
    <row r="1310" spans="1:22">
      <c r="A1310" t="s">
        <v>12307</v>
      </c>
      <c r="B1310" t="s">
        <v>12308</v>
      </c>
      <c r="C1310" t="str">
        <f>PROPER(Table2[[#This Row],[product_name_old]])</f>
        <v>Ibell Induction Cooktop, 2000W With Auto Shut Off And Overheat Protection, Bis Certified, Black</v>
      </c>
      <c r="D1310" s="14" t="s">
        <v>8363</v>
      </c>
      <c r="E1310" s="2">
        <v>1601</v>
      </c>
      <c r="F1310" s="2">
        <v>3890</v>
      </c>
      <c r="G1310" s="2" t="str">
        <f>IF(E1310&lt;200,"&lt;₹200",IF(E1310&lt;=500,"₹200-₹500","&gt;₹500"))</f>
        <v>&gt;₹500</v>
      </c>
      <c r="H1310" s="2">
        <f>IF(I1310&gt;=50%,1,0)</f>
        <v>1</v>
      </c>
      <c r="I1310" s="1">
        <v>0.59</v>
      </c>
      <c r="J1310" s="1">
        <f>(K1310)+(M1310/1000)</f>
        <v>4.3559999999999999</v>
      </c>
      <c r="K1310">
        <v>4.2</v>
      </c>
      <c r="L1310">
        <f>IF(Table2[[#This Row],[rating_count]]&lt;1000,1,0)</f>
        <v>1</v>
      </c>
      <c r="M1310" s="4">
        <v>156</v>
      </c>
      <c r="N1310" s="4">
        <f>PRODUCT(F1310,M1310)</f>
        <v>606840</v>
      </c>
      <c r="O1310" t="s">
        <v>12309</v>
      </c>
      <c r="P1310" t="s">
        <v>12310</v>
      </c>
      <c r="Q1310" t="s">
        <v>12311</v>
      </c>
      <c r="R1310" t="s">
        <v>12312</v>
      </c>
      <c r="S1310" t="s">
        <v>12313</v>
      </c>
      <c r="T1310" t="s">
        <v>12314</v>
      </c>
      <c r="U1310" t="s">
        <v>12315</v>
      </c>
      <c r="V1310" t="s">
        <v>12316</v>
      </c>
    </row>
    <row r="1311" spans="1:22">
      <c r="A1311" t="s">
        <v>12317</v>
      </c>
      <c r="B1311" t="s">
        <v>12318</v>
      </c>
      <c r="C1311" t="str">
        <f>PROPER(Table2[[#This Row],[product_name_old]])</f>
        <v>Kent Powp-Sediment Filter 10'' Thread Wcap</v>
      </c>
      <c r="D1311" s="14" t="s">
        <v>9349</v>
      </c>
      <c r="E1311">
        <v>231</v>
      </c>
      <c r="F1311">
        <v>260</v>
      </c>
      <c r="G1311" s="2" t="str">
        <f>IF(E1311&lt;200,"&lt;₹200",IF(E1311&lt;=500,"₹200-₹500","&gt;₹500"))</f>
        <v>₹200-₹500</v>
      </c>
      <c r="H1311" s="2">
        <f>IF(I1311&gt;=50%,1,0)</f>
        <v>0</v>
      </c>
      <c r="I1311" s="1">
        <v>0.11</v>
      </c>
      <c r="J1311" s="1">
        <f>(K1311)+(M1311/1000)</f>
        <v>4.59</v>
      </c>
      <c r="K1311">
        <v>4.0999999999999996</v>
      </c>
      <c r="L1311">
        <f>IF(Table2[[#This Row],[rating_count]]&lt;1000,1,0)</f>
        <v>1</v>
      </c>
      <c r="M1311" s="4">
        <v>490</v>
      </c>
      <c r="N1311" s="4">
        <f>PRODUCT(F1311,M1311)</f>
        <v>127400</v>
      </c>
      <c r="O1311" t="s">
        <v>12319</v>
      </c>
      <c r="P1311" t="s">
        <v>12320</v>
      </c>
      <c r="Q1311" t="s">
        <v>12321</v>
      </c>
      <c r="R1311" t="s">
        <v>12322</v>
      </c>
      <c r="S1311" t="s">
        <v>12323</v>
      </c>
      <c r="T1311" t="s">
        <v>12775</v>
      </c>
      <c r="U1311" t="s">
        <v>12324</v>
      </c>
      <c r="V1311" t="s">
        <v>12325</v>
      </c>
    </row>
    <row r="1312" spans="1:22">
      <c r="A1312" t="s">
        <v>12326</v>
      </c>
      <c r="B1312" t="s">
        <v>12327</v>
      </c>
      <c r="C1312" t="str">
        <f>PROPER(Table2[[#This Row],[product_name_old]])</f>
        <v>Lacopine Mini Pocket Size Lint Roller (White)</v>
      </c>
      <c r="D1312" s="14" t="s">
        <v>8290</v>
      </c>
      <c r="E1312">
        <v>369</v>
      </c>
      <c r="F1312">
        <v>599</v>
      </c>
      <c r="G1312" s="2" t="str">
        <f>IF(E1312&lt;200,"&lt;₹200",IF(E1312&lt;=500,"₹200-₹500","&gt;₹500"))</f>
        <v>₹200-₹500</v>
      </c>
      <c r="H1312" s="2">
        <f>IF(I1312&gt;=50%,1,0)</f>
        <v>0</v>
      </c>
      <c r="I1312" s="1">
        <v>0.38</v>
      </c>
      <c r="J1312" s="1">
        <f>(K1312)+(M1312/1000)</f>
        <v>3.9819999999999998</v>
      </c>
      <c r="K1312">
        <v>3.9</v>
      </c>
      <c r="L1312">
        <f>IF(Table2[[#This Row],[rating_count]]&lt;1000,1,0)</f>
        <v>1</v>
      </c>
      <c r="M1312" s="4">
        <v>82</v>
      </c>
      <c r="N1312" s="4">
        <f>PRODUCT(F1312,M1312)</f>
        <v>49118</v>
      </c>
      <c r="O1312" t="s">
        <v>12328</v>
      </c>
      <c r="P1312" t="s">
        <v>12329</v>
      </c>
      <c r="Q1312" t="s">
        <v>12330</v>
      </c>
      <c r="R1312" t="s">
        <v>12331</v>
      </c>
      <c r="S1312" t="s">
        <v>12332</v>
      </c>
      <c r="T1312" t="s">
        <v>12333</v>
      </c>
      <c r="U1312" t="s">
        <v>12334</v>
      </c>
      <c r="V1312" t="s">
        <v>12335</v>
      </c>
    </row>
    <row r="1313" spans="1:22">
      <c r="A1313" t="s">
        <v>12336</v>
      </c>
      <c r="B1313" t="s">
        <v>12337</v>
      </c>
      <c r="C1313" t="str">
        <f>PROPER(Table2[[#This Row],[product_name_old]])</f>
        <v>Ibell Sek170Bm Premium Electric Kettle, 1.7 Litre, Stainless Steel With Coating,1500W Auto Cut-Off, Silver With Black</v>
      </c>
      <c r="D1313" s="14" t="s">
        <v>8257</v>
      </c>
      <c r="E1313">
        <v>809</v>
      </c>
      <c r="F1313" s="2">
        <v>1950</v>
      </c>
      <c r="G1313" s="2" t="str">
        <f>IF(E1313&lt;200,"&lt;₹200",IF(E1313&lt;=500,"₹200-₹500","&gt;₹500"))</f>
        <v>&gt;₹500</v>
      </c>
      <c r="H1313" s="2">
        <f>IF(I1313&gt;=50%,1,0)</f>
        <v>1</v>
      </c>
      <c r="I1313" s="1">
        <v>0.59</v>
      </c>
      <c r="J1313" s="1">
        <f>(K1313)+(M1313/1000)</f>
        <v>4.6099999999999994</v>
      </c>
      <c r="K1313">
        <v>3.9</v>
      </c>
      <c r="L1313">
        <f>IF(Table2[[#This Row],[rating_count]]&lt;1000,1,0)</f>
        <v>1</v>
      </c>
      <c r="M1313" s="4">
        <v>710</v>
      </c>
      <c r="N1313" s="4">
        <f>PRODUCT(F1313,M1313)</f>
        <v>1384500</v>
      </c>
      <c r="O1313" t="s">
        <v>12338</v>
      </c>
      <c r="P1313" t="s">
        <v>12339</v>
      </c>
      <c r="Q1313" t="s">
        <v>12340</v>
      </c>
      <c r="R1313" t="s">
        <v>12341</v>
      </c>
      <c r="S1313" t="s">
        <v>12342</v>
      </c>
      <c r="T1313" t="s">
        <v>12343</v>
      </c>
      <c r="U1313" t="s">
        <v>12344</v>
      </c>
      <c r="V1313" t="s">
        <v>12345</v>
      </c>
    </row>
    <row r="1314" spans="1:22">
      <c r="A1314" t="s">
        <v>12346</v>
      </c>
      <c r="B1314" t="s">
        <v>12347</v>
      </c>
      <c r="C1314" t="str">
        <f>PROPER(Table2[[#This Row],[product_name_old]])</f>
        <v>Activa Easy Mix Nutri Mixer Grinder 500 Watt | Long Lasting Shock Proof Abs Body | Heavy Duty Motor With Nano - Grinding Technology</v>
      </c>
      <c r="D1314" s="14" t="s">
        <v>8426</v>
      </c>
      <c r="E1314" s="2">
        <v>1199</v>
      </c>
      <c r="F1314" s="2">
        <v>2990</v>
      </c>
      <c r="G1314" s="2" t="str">
        <f>IF(E1314&lt;200,"&lt;₹200",IF(E1314&lt;=500,"₹200-₹500","&gt;₹500"))</f>
        <v>&gt;₹500</v>
      </c>
      <c r="H1314" s="2">
        <f>IF(I1314&gt;=50%,1,0)</f>
        <v>1</v>
      </c>
      <c r="I1314" s="1">
        <v>0.6</v>
      </c>
      <c r="J1314" s="1">
        <f>(K1314)+(M1314/1000)</f>
        <v>3.9329999999999998</v>
      </c>
      <c r="K1314">
        <v>3.8</v>
      </c>
      <c r="L1314">
        <f>IF(Table2[[#This Row],[rating_count]]&lt;1000,1,0)</f>
        <v>1</v>
      </c>
      <c r="M1314" s="4">
        <v>133</v>
      </c>
      <c r="N1314" s="4">
        <f>PRODUCT(F1314,M1314)</f>
        <v>397670</v>
      </c>
      <c r="O1314" t="s">
        <v>12348</v>
      </c>
      <c r="P1314" t="s">
        <v>12349</v>
      </c>
      <c r="Q1314" t="s">
        <v>12350</v>
      </c>
      <c r="R1314" t="s">
        <v>12351</v>
      </c>
      <c r="S1314" t="s">
        <v>12352</v>
      </c>
      <c r="T1314" t="s">
        <v>12353</v>
      </c>
      <c r="U1314" t="s">
        <v>12354</v>
      </c>
      <c r="V1314" t="s">
        <v>12355</v>
      </c>
    </row>
    <row r="1315" spans="1:22">
      <c r="A1315" t="s">
        <v>12356</v>
      </c>
      <c r="B1315" t="s">
        <v>12357</v>
      </c>
      <c r="C1315" t="str">
        <f>PROPER(Table2[[#This Row],[product_name_old]])</f>
        <v>Sujata Dynamix, Mixer Grinder, 900 Watts, 3 Jars (White)</v>
      </c>
      <c r="D1315" s="14" t="s">
        <v>8426</v>
      </c>
      <c r="E1315" s="2">
        <v>6120</v>
      </c>
      <c r="F1315" s="2">
        <v>8073</v>
      </c>
      <c r="G1315" s="2" t="str">
        <f>IF(E1315&lt;200,"&lt;₹200",IF(E1315&lt;=500,"₹200-₹500","&gt;₹500"))</f>
        <v>&gt;₹500</v>
      </c>
      <c r="H1315" s="2">
        <f>IF(I1315&gt;=50%,1,0)</f>
        <v>0</v>
      </c>
      <c r="I1315" s="1">
        <v>0.24</v>
      </c>
      <c r="J1315" s="1">
        <f>(K1315)+(M1315/1000)</f>
        <v>7.3509999999999991</v>
      </c>
      <c r="K1315">
        <v>4.5999999999999996</v>
      </c>
      <c r="L1315">
        <f>IF(Table2[[#This Row],[rating_count]]&lt;1000,1,0)</f>
        <v>0</v>
      </c>
      <c r="M1315" s="4">
        <v>2751</v>
      </c>
      <c r="N1315" s="4">
        <f>PRODUCT(F1315,M1315)</f>
        <v>22208823</v>
      </c>
      <c r="O1315" t="s">
        <v>12358</v>
      </c>
      <c r="P1315" t="s">
        <v>12359</v>
      </c>
      <c r="Q1315" t="s">
        <v>12360</v>
      </c>
      <c r="R1315" t="s">
        <v>12361</v>
      </c>
      <c r="S1315" t="s">
        <v>12362</v>
      </c>
      <c r="T1315" t="s">
        <v>12363</v>
      </c>
      <c r="U1315" t="s">
        <v>12364</v>
      </c>
      <c r="V1315" t="s">
        <v>12365</v>
      </c>
    </row>
    <row r="1316" spans="1:22">
      <c r="A1316" t="s">
        <v>12366</v>
      </c>
      <c r="B1316" t="s">
        <v>12367</v>
      </c>
      <c r="C1316" t="str">
        <f>PROPER(Table2[[#This Row],[product_name_old]])</f>
        <v>Wipro Vesta 1380W Cordless Steam Iron Quick Heat Up With 20Gm/ Min Steam Burst, Scratch Resistant Ceramic Soleplate ,Vertical And Horizontal Ironing, Steam Burst Of Upto .8G/ Shot</v>
      </c>
      <c r="D1316" s="14" t="s">
        <v>8613</v>
      </c>
      <c r="E1316" s="2">
        <v>1799</v>
      </c>
      <c r="F1316" s="2">
        <v>2599</v>
      </c>
      <c r="G1316" s="2" t="str">
        <f>IF(E1316&lt;200,"&lt;₹200",IF(E1316&lt;=500,"₹200-₹500","&gt;₹500"))</f>
        <v>&gt;₹500</v>
      </c>
      <c r="H1316" s="2">
        <f>IF(I1316&gt;=50%,1,0)</f>
        <v>0</v>
      </c>
      <c r="I1316" s="1">
        <v>0.31</v>
      </c>
      <c r="J1316" s="1">
        <f>(K1316)+(M1316/1000)</f>
        <v>4.3710000000000004</v>
      </c>
      <c r="K1316">
        <v>3.6</v>
      </c>
      <c r="L1316">
        <f>IF(Table2[[#This Row],[rating_count]]&lt;1000,1,0)</f>
        <v>1</v>
      </c>
      <c r="M1316" s="4">
        <v>771</v>
      </c>
      <c r="N1316" s="4">
        <f>PRODUCT(F1316,M1316)</f>
        <v>2003829</v>
      </c>
      <c r="O1316" t="s">
        <v>12368</v>
      </c>
      <c r="P1316" t="s">
        <v>12369</v>
      </c>
      <c r="Q1316" t="s">
        <v>12370</v>
      </c>
      <c r="R1316" t="s">
        <v>12371</v>
      </c>
      <c r="S1316" t="s">
        <v>12372</v>
      </c>
      <c r="T1316" t="s">
        <v>12373</v>
      </c>
      <c r="U1316" t="s">
        <v>12374</v>
      </c>
      <c r="V1316" t="s">
        <v>12375</v>
      </c>
    </row>
    <row r="1317" spans="1:22">
      <c r="A1317" t="s">
        <v>12376</v>
      </c>
      <c r="B1317" t="s">
        <v>12377</v>
      </c>
      <c r="C1317" t="str">
        <f>PROPER(Table2[[#This Row],[product_name_old]])</f>
        <v>Mi Robot Vacuum-Mop P, Best-In-Class Laser Navigation In 10-20K Inr Price Band, Intelligent Mapping, Robotic Floor Cleaner With 2 In 1 Mopping And Vacuum, App Control (Wifi, Alexa,Ga), Strong Suction</v>
      </c>
      <c r="D1317" s="14" t="s">
        <v>11132</v>
      </c>
      <c r="E1317" s="2">
        <v>18999</v>
      </c>
      <c r="F1317" s="2">
        <v>29999</v>
      </c>
      <c r="G1317" s="2" t="str">
        <f>IF(E1317&lt;200,"&lt;₹200",IF(E1317&lt;=500,"₹200-₹500","&gt;₹500"))</f>
        <v>&gt;₹500</v>
      </c>
      <c r="H1317" s="2">
        <f>IF(I1317&gt;=50%,1,0)</f>
        <v>0</v>
      </c>
      <c r="I1317" s="1">
        <v>0.37</v>
      </c>
      <c r="J1317" s="1">
        <f>(K1317)+(M1317/1000)</f>
        <v>6.6359999999999992</v>
      </c>
      <c r="K1317">
        <v>4.0999999999999996</v>
      </c>
      <c r="L1317">
        <f>IF(Table2[[#This Row],[rating_count]]&lt;1000,1,0)</f>
        <v>0</v>
      </c>
      <c r="M1317" s="4">
        <v>2536</v>
      </c>
      <c r="N1317" s="4">
        <f>PRODUCT(F1317,M1317)</f>
        <v>76077464</v>
      </c>
      <c r="O1317" t="s">
        <v>12378</v>
      </c>
      <c r="P1317" t="s">
        <v>12379</v>
      </c>
      <c r="Q1317" t="s">
        <v>12380</v>
      </c>
      <c r="R1317" t="s">
        <v>12381</v>
      </c>
      <c r="S1317" t="s">
        <v>12382</v>
      </c>
      <c r="T1317" t="s">
        <v>12383</v>
      </c>
      <c r="U1317" t="s">
        <v>12384</v>
      </c>
      <c r="V1317" t="s">
        <v>12385</v>
      </c>
    </row>
    <row r="1318" spans="1:22">
      <c r="A1318" t="s">
        <v>12386</v>
      </c>
      <c r="B1318" t="s">
        <v>12387</v>
      </c>
      <c r="C1318" t="str">
        <f>PROPER(Table2[[#This Row],[product_name_old]])</f>
        <v>Havells Ventil Air Dx 200Mm Exhaust Fan (White)</v>
      </c>
      <c r="D1318" s="14" t="s">
        <v>9307</v>
      </c>
      <c r="E1318" s="2">
        <v>1999</v>
      </c>
      <c r="F1318" s="2">
        <v>2360</v>
      </c>
      <c r="G1318" s="2" t="str">
        <f>IF(E1318&lt;200,"&lt;₹200",IF(E1318&lt;=500,"₹200-₹500","&gt;₹500"))</f>
        <v>&gt;₹500</v>
      </c>
      <c r="H1318" s="2">
        <f>IF(I1318&gt;=50%,1,0)</f>
        <v>0</v>
      </c>
      <c r="I1318" s="1">
        <v>0.15</v>
      </c>
      <c r="J1318" s="1">
        <f>(K1318)+(M1318/1000)</f>
        <v>12.001000000000001</v>
      </c>
      <c r="K1318">
        <v>4.2</v>
      </c>
      <c r="L1318">
        <f>IF(Table2[[#This Row],[rating_count]]&lt;1000,1,0)</f>
        <v>0</v>
      </c>
      <c r="M1318" s="4">
        <v>7801</v>
      </c>
      <c r="N1318" s="4">
        <f>PRODUCT(F1318,M1318)</f>
        <v>18410360</v>
      </c>
      <c r="O1318" t="s">
        <v>12388</v>
      </c>
      <c r="P1318" t="s">
        <v>12389</v>
      </c>
      <c r="Q1318" t="s">
        <v>12390</v>
      </c>
      <c r="R1318" t="s">
        <v>12391</v>
      </c>
      <c r="S1318" t="s">
        <v>12392</v>
      </c>
      <c r="T1318" t="s">
        <v>12393</v>
      </c>
      <c r="U1318" t="s">
        <v>12394</v>
      </c>
      <c r="V1318" t="s">
        <v>12395</v>
      </c>
    </row>
    <row r="1319" spans="1:22">
      <c r="A1319" t="s">
        <v>12396</v>
      </c>
      <c r="B1319" t="s">
        <v>12397</v>
      </c>
      <c r="C1319" t="str">
        <f>PROPER(Table2[[#This Row],[product_name_old]])</f>
        <v>Agaro Royal Stand 1000W Mixer With 5L Ss Bowl And 8 Speed Setting, Includes Whisking Cone, Mixing Beater &amp; Dough Hook, And Splash Guard, 2 Years Warranty, (Black), Medium (33554)</v>
      </c>
      <c r="D1319" s="14" t="s">
        <v>12398</v>
      </c>
      <c r="E1319" s="2">
        <v>5999</v>
      </c>
      <c r="F1319" s="2">
        <v>11495</v>
      </c>
      <c r="G1319" s="2" t="str">
        <f>IF(E1319&lt;200,"&lt;₹200",IF(E1319&lt;=500,"₹200-₹500","&gt;₹500"))</f>
        <v>&gt;₹500</v>
      </c>
      <c r="H1319" s="2">
        <f>IF(I1319&gt;=50%,1,0)</f>
        <v>0</v>
      </c>
      <c r="I1319" s="1">
        <v>0.48</v>
      </c>
      <c r="J1319" s="1">
        <f>(K1319)+(M1319/1000)</f>
        <v>4.8339999999999996</v>
      </c>
      <c r="K1319">
        <v>4.3</v>
      </c>
      <c r="L1319">
        <f>IF(Table2[[#This Row],[rating_count]]&lt;1000,1,0)</f>
        <v>1</v>
      </c>
      <c r="M1319" s="4">
        <v>534</v>
      </c>
      <c r="N1319" s="4">
        <f>PRODUCT(F1319,M1319)</f>
        <v>6138330</v>
      </c>
      <c r="O1319" t="s">
        <v>12399</v>
      </c>
      <c r="P1319" t="s">
        <v>12400</v>
      </c>
      <c r="Q1319" t="s">
        <v>12401</v>
      </c>
      <c r="R1319" t="s">
        <v>12402</v>
      </c>
      <c r="S1319" t="s">
        <v>12403</v>
      </c>
      <c r="T1319" t="s">
        <v>12404</v>
      </c>
      <c r="U1319" t="s">
        <v>12405</v>
      </c>
      <c r="V1319" t="s">
        <v>12406</v>
      </c>
    </row>
    <row r="1320" spans="1:22">
      <c r="A1320" t="s">
        <v>12407</v>
      </c>
      <c r="B1320" t="s">
        <v>12408</v>
      </c>
      <c r="C1320" t="str">
        <f>PROPER(Table2[[#This Row],[product_name_old]])</f>
        <v>Crompton Highspeed Markle Prime 1200 Mm (48 Inch) Anti-Dust Ceiling Fan With Energy Efficient 55W Motor (Burgundy)</v>
      </c>
      <c r="D1320" s="14" t="s">
        <v>9011</v>
      </c>
      <c r="E1320" s="2">
        <v>2599</v>
      </c>
      <c r="F1320" s="2">
        <v>4780</v>
      </c>
      <c r="G1320" s="2" t="str">
        <f>IF(E1320&lt;200,"&lt;₹200",IF(E1320&lt;=500,"₹200-₹500","&gt;₹500"))</f>
        <v>&gt;₹500</v>
      </c>
      <c r="H1320" s="2">
        <f>IF(I1320&gt;=50%,1,0)</f>
        <v>0</v>
      </c>
      <c r="I1320" s="1">
        <v>0.46</v>
      </c>
      <c r="J1320" s="1">
        <f>(K1320)+(M1320/1000)</f>
        <v>4.798</v>
      </c>
      <c r="K1320">
        <v>3.9</v>
      </c>
      <c r="L1320">
        <f>IF(Table2[[#This Row],[rating_count]]&lt;1000,1,0)</f>
        <v>1</v>
      </c>
      <c r="M1320" s="4">
        <v>898</v>
      </c>
      <c r="N1320" s="4">
        <f>PRODUCT(F1320,M1320)</f>
        <v>4292440</v>
      </c>
      <c r="O1320" t="s">
        <v>12409</v>
      </c>
      <c r="P1320" t="s">
        <v>12410</v>
      </c>
      <c r="Q1320" t="s">
        <v>12411</v>
      </c>
      <c r="R1320" t="s">
        <v>12412</v>
      </c>
      <c r="S1320" t="s">
        <v>12413</v>
      </c>
      <c r="T1320" t="s">
        <v>12414</v>
      </c>
      <c r="U1320" t="s">
        <v>12415</v>
      </c>
      <c r="V1320" t="s">
        <v>12416</v>
      </c>
    </row>
    <row r="1321" spans="1:22">
      <c r="A1321" t="s">
        <v>12417</v>
      </c>
      <c r="B1321" t="s">
        <v>12418</v>
      </c>
      <c r="C1321" t="str">
        <f>PROPER(Table2[[#This Row],[product_name_old]])</f>
        <v>Lifelong Llwm105 750-Watt Belgian Waffle Maker For Home| Makes 2 Square Shape Waffles| Non-Stick Plates| Easy To Use¬†With Indicator Lights (1 Year Warranty, Black)</v>
      </c>
      <c r="D1321" s="14" t="s">
        <v>11693</v>
      </c>
      <c r="E1321" s="2">
        <v>1199</v>
      </c>
      <c r="F1321" s="2">
        <v>2400</v>
      </c>
      <c r="G1321" s="2" t="str">
        <f>IF(E1321&lt;200,"&lt;₹200",IF(E1321&lt;=500,"₹200-₹500","&gt;₹500"))</f>
        <v>&gt;₹500</v>
      </c>
      <c r="H1321" s="2">
        <f>IF(I1321&gt;=50%,1,0)</f>
        <v>1</v>
      </c>
      <c r="I1321" s="1">
        <v>0.5</v>
      </c>
      <c r="J1321" s="1">
        <f>(K1321)+(M1321/1000)</f>
        <v>5.1020000000000003</v>
      </c>
      <c r="K1321">
        <v>3.9</v>
      </c>
      <c r="L1321">
        <f>IF(Table2[[#This Row],[rating_count]]&lt;1000,1,0)</f>
        <v>0</v>
      </c>
      <c r="M1321" s="4">
        <v>1202</v>
      </c>
      <c r="N1321" s="4">
        <f>PRODUCT(F1321,M1321)</f>
        <v>2884800</v>
      </c>
      <c r="O1321" t="s">
        <v>12419</v>
      </c>
      <c r="P1321" t="s">
        <v>12420</v>
      </c>
      <c r="Q1321" t="s">
        <v>12421</v>
      </c>
      <c r="R1321" t="s">
        <v>12422</v>
      </c>
      <c r="S1321" t="s">
        <v>12423</v>
      </c>
      <c r="T1321" t="s">
        <v>12424</v>
      </c>
      <c r="U1321" t="s">
        <v>12425</v>
      </c>
      <c r="V1321" t="s">
        <v>12426</v>
      </c>
    </row>
    <row r="1322" spans="1:22">
      <c r="A1322" t="s">
        <v>12427</v>
      </c>
      <c r="B1322" t="s">
        <v>12428</v>
      </c>
      <c r="C1322" t="str">
        <f>PROPER(Table2[[#This Row],[product_name_old]])</f>
        <v>Kuber Industries Waterproof Round Laundry Bag/Hamper|Polka Dots Print Print With Handles|Foldable Bin &amp; 45 Liter Capicity|Size 37 X 37 X 49, Pack Of 1(Black &amp; White)- Ctktc044992</v>
      </c>
      <c r="D1322" s="14" t="s">
        <v>8602</v>
      </c>
      <c r="E1322">
        <v>219</v>
      </c>
      <c r="F1322">
        <v>249</v>
      </c>
      <c r="G1322" s="2" t="str">
        <f>IF(E1322&lt;200,"&lt;₹200",IF(E1322&lt;=500,"₹200-₹500","&gt;₹500"))</f>
        <v>₹200-₹500</v>
      </c>
      <c r="H1322" s="2">
        <f>IF(I1322&gt;=50%,1,0)</f>
        <v>0</v>
      </c>
      <c r="I1322" s="1">
        <v>0.12</v>
      </c>
      <c r="J1322" s="1">
        <f>(K1322)+(M1322/1000)</f>
        <v>5.1080000000000005</v>
      </c>
      <c r="K1322">
        <v>4</v>
      </c>
      <c r="L1322">
        <f>IF(Table2[[#This Row],[rating_count]]&lt;1000,1,0)</f>
        <v>0</v>
      </c>
      <c r="M1322" s="4">
        <v>1108</v>
      </c>
      <c r="N1322" s="4">
        <f>PRODUCT(F1322,M1322)</f>
        <v>275892</v>
      </c>
      <c r="O1322" t="s">
        <v>12429</v>
      </c>
      <c r="P1322" t="s">
        <v>12430</v>
      </c>
      <c r="Q1322" t="s">
        <v>12431</v>
      </c>
      <c r="R1322" t="s">
        <v>12432</v>
      </c>
      <c r="S1322" t="s">
        <v>12433</v>
      </c>
      <c r="T1322" t="s">
        <v>12434</v>
      </c>
      <c r="U1322" t="s">
        <v>12435</v>
      </c>
      <c r="V1322" t="s">
        <v>12436</v>
      </c>
    </row>
    <row r="1323" spans="1:22">
      <c r="A1323" t="s">
        <v>12437</v>
      </c>
      <c r="B1323" t="s">
        <v>12438</v>
      </c>
      <c r="C1323" t="str">
        <f>PROPER(Table2[[#This Row],[product_name_old]])</f>
        <v>Portable, Handy Compact Plug-In Portable Digital Electric Heater Fan Wall-Outlet Handy Air Warmer Blower Adjustable Timer Digital Display Heater For Home/Office/Camper (Black, 400 Watts)</v>
      </c>
      <c r="D1323" s="14" t="s">
        <v>8279</v>
      </c>
      <c r="E1323">
        <v>799</v>
      </c>
      <c r="F1323" s="2">
        <v>1199</v>
      </c>
      <c r="G1323" s="2" t="str">
        <f>IF(E1323&lt;200,"&lt;₹200",IF(E1323&lt;=500,"₹200-₹500","&gt;₹500"))</f>
        <v>&gt;₹500</v>
      </c>
      <c r="H1323" s="2">
        <f>IF(I1323&gt;=50%,1,0)</f>
        <v>0</v>
      </c>
      <c r="I1323" s="1">
        <v>0.33</v>
      </c>
      <c r="J1323" s="1">
        <f>(K1323)+(M1323/1000)</f>
        <v>4.4170000000000007</v>
      </c>
      <c r="K1323">
        <v>4.4000000000000004</v>
      </c>
      <c r="L1323">
        <f>IF(Table2[[#This Row],[rating_count]]&lt;1000,1,0)</f>
        <v>1</v>
      </c>
      <c r="M1323" s="4">
        <v>17</v>
      </c>
      <c r="N1323" s="4">
        <f>PRODUCT(F1323,M1323)</f>
        <v>20383</v>
      </c>
      <c r="O1323" t="s">
        <v>8858</v>
      </c>
      <c r="P1323" t="s">
        <v>12439</v>
      </c>
      <c r="Q1323" t="s">
        <v>12440</v>
      </c>
      <c r="R1323" t="s">
        <v>12441</v>
      </c>
      <c r="S1323" t="s">
        <v>12442</v>
      </c>
      <c r="T1323" t="s">
        <v>12443</v>
      </c>
      <c r="U1323" t="s">
        <v>8864</v>
      </c>
      <c r="V1323" t="s">
        <v>12444</v>
      </c>
    </row>
    <row r="1324" spans="1:22">
      <c r="A1324" t="s">
        <v>12445</v>
      </c>
      <c r="B1324" t="s">
        <v>12446</v>
      </c>
      <c r="C1324" t="str">
        <f>PROPER(Table2[[#This Row],[product_name_old]])</f>
        <v>Karcher Wd3 Eu Wet And Dry Vacuum Cleaner, 1000 Watts Powerful Suction, 17 L Capacity, Blower Function, Easy Filter Removal For Home And Garden Cleaning¬† (Yellow/Black)</v>
      </c>
      <c r="D1324" s="14" t="s">
        <v>9660</v>
      </c>
      <c r="E1324" s="2">
        <v>6199</v>
      </c>
      <c r="F1324" s="2">
        <v>10999</v>
      </c>
      <c r="G1324" s="2" t="str">
        <f>IF(E1324&lt;200,"&lt;₹200",IF(E1324&lt;=500,"₹200-₹500","&gt;₹500"))</f>
        <v>&gt;₹500</v>
      </c>
      <c r="H1324" s="2">
        <f>IF(I1324&gt;=50%,1,0)</f>
        <v>0</v>
      </c>
      <c r="I1324" s="1">
        <v>0.44</v>
      </c>
      <c r="J1324" s="1">
        <f>(K1324)+(M1324/1000)</f>
        <v>14.629000000000001</v>
      </c>
      <c r="K1324">
        <v>4.2</v>
      </c>
      <c r="L1324">
        <f>IF(Table2[[#This Row],[rating_count]]&lt;1000,1,0)</f>
        <v>0</v>
      </c>
      <c r="M1324" s="4">
        <v>10429</v>
      </c>
      <c r="N1324" s="4">
        <f>PRODUCT(F1324,M1324)</f>
        <v>114708571</v>
      </c>
      <c r="O1324" t="s">
        <v>12447</v>
      </c>
      <c r="P1324" t="s">
        <v>12448</v>
      </c>
      <c r="Q1324" t="s">
        <v>12449</v>
      </c>
      <c r="R1324" t="s">
        <v>12450</v>
      </c>
      <c r="S1324" t="s">
        <v>12451</v>
      </c>
      <c r="T1324" t="s">
        <v>12452</v>
      </c>
      <c r="U1324" t="s">
        <v>12453</v>
      </c>
      <c r="V1324" t="s">
        <v>12454</v>
      </c>
    </row>
    <row r="1325" spans="1:22">
      <c r="A1325" t="s">
        <v>12455</v>
      </c>
      <c r="B1325" t="s">
        <v>12456</v>
      </c>
      <c r="C1325" t="str">
        <f>PROPER(Table2[[#This Row],[product_name_old]])</f>
        <v>Inalsa Air Fryer Digital 4L Nutri Fry - 1400W With Smart Aircrisp Technology| 8-Preset Menu, Touch Control &amp; Digital Display|Variable Temperature &amp; Timer Control|Free Recipe Book|2 Yr Warranty (Black)</v>
      </c>
      <c r="D1325" s="14" t="s">
        <v>8591</v>
      </c>
      <c r="E1325" s="2">
        <v>6790</v>
      </c>
      <c r="F1325" s="2">
        <v>10995</v>
      </c>
      <c r="G1325" s="2" t="str">
        <f>IF(E1325&lt;200,"&lt;₹200",IF(E1325&lt;=500,"₹200-₹500","&gt;₹500"))</f>
        <v>&gt;₹500</v>
      </c>
      <c r="H1325" s="2">
        <f>IF(I1325&gt;=50%,1,0)</f>
        <v>0</v>
      </c>
      <c r="I1325" s="1">
        <v>0.38</v>
      </c>
      <c r="J1325" s="1">
        <f>(K1325)+(M1325/1000)</f>
        <v>7.6920000000000002</v>
      </c>
      <c r="K1325">
        <v>4.5</v>
      </c>
      <c r="L1325">
        <f>IF(Table2[[#This Row],[rating_count]]&lt;1000,1,0)</f>
        <v>0</v>
      </c>
      <c r="M1325" s="4">
        <v>3192</v>
      </c>
      <c r="N1325" s="4">
        <f>PRODUCT(F1325,M1325)</f>
        <v>35096040</v>
      </c>
      <c r="O1325" t="s">
        <v>12457</v>
      </c>
      <c r="P1325" t="s">
        <v>12458</v>
      </c>
      <c r="Q1325" t="s">
        <v>12459</v>
      </c>
      <c r="R1325" t="s">
        <v>12460</v>
      </c>
      <c r="S1325" t="s">
        <v>12461</v>
      </c>
      <c r="T1325" t="s">
        <v>12462</v>
      </c>
      <c r="U1325" t="s">
        <v>12463</v>
      </c>
      <c r="V1325" t="s">
        <v>12464</v>
      </c>
    </row>
    <row r="1326" spans="1:22">
      <c r="A1326" t="s">
        <v>12465</v>
      </c>
      <c r="B1326" t="s">
        <v>12827</v>
      </c>
      <c r="C1326" t="str">
        <f>PROPER(Table2[[#This Row],[product_name_old]])</f>
        <v>Amazon Basics High Speed 55 Watt Oscillating Pedestal Fan, 400Mm Sweep Length, White (Without Remote)</v>
      </c>
      <c r="D1326" s="14" t="s">
        <v>12466</v>
      </c>
      <c r="E1326" s="3">
        <v>1982.84</v>
      </c>
      <c r="F1326" s="2">
        <v>3300</v>
      </c>
      <c r="G1326" s="2" t="str">
        <f>IF(E1326&lt;200,"&lt;₹200",IF(E1326&lt;=500,"₹200-₹500","&gt;₹500"))</f>
        <v>&gt;₹500</v>
      </c>
      <c r="H1326" s="2">
        <f>IF(I1326&gt;=50%,1,0)</f>
        <v>0</v>
      </c>
      <c r="I1326" s="1">
        <v>0.4</v>
      </c>
      <c r="J1326" s="1">
        <f>(K1326)+(M1326/1000)</f>
        <v>9.972999999999999</v>
      </c>
      <c r="K1326">
        <v>4.0999999999999996</v>
      </c>
      <c r="L1326">
        <f>IF(Table2[[#This Row],[rating_count]]&lt;1000,1,0)</f>
        <v>0</v>
      </c>
      <c r="M1326" s="4">
        <v>5873</v>
      </c>
      <c r="N1326" s="4">
        <f>PRODUCT(F1326,M1326)</f>
        <v>19380900</v>
      </c>
      <c r="O1326" t="s">
        <v>12467</v>
      </c>
      <c r="P1326" t="s">
        <v>12468</v>
      </c>
      <c r="Q1326" t="s">
        <v>12469</v>
      </c>
      <c r="R1326" t="s">
        <v>12470</v>
      </c>
      <c r="S1326" t="s">
        <v>12471</v>
      </c>
      <c r="T1326" t="s">
        <v>12472</v>
      </c>
      <c r="U1326" t="s">
        <v>12473</v>
      </c>
      <c r="V1326" t="s">
        <v>12474</v>
      </c>
    </row>
    <row r="1327" spans="1:22">
      <c r="A1327" t="s">
        <v>12475</v>
      </c>
      <c r="B1327" t="s">
        <v>12476</v>
      </c>
      <c r="C1327" t="str">
        <f>PROPER(Table2[[#This Row],[product_name_old]])</f>
        <v>Eco Crystal J 5 Inch Cartridge (Pack Of 2)</v>
      </c>
      <c r="D1327" s="14" t="s">
        <v>9349</v>
      </c>
      <c r="E1327">
        <v>199</v>
      </c>
      <c r="F1327">
        <v>400</v>
      </c>
      <c r="G1327" s="2" t="str">
        <f>IF(E1327&lt;200,"&lt;₹200",IF(E1327&lt;=500,"₹200-₹500","&gt;₹500"))</f>
        <v>&lt;₹200</v>
      </c>
      <c r="H1327" s="2">
        <f>IF(I1327&gt;=50%,1,0)</f>
        <v>1</v>
      </c>
      <c r="I1327" s="1">
        <v>0.5</v>
      </c>
      <c r="J1327" s="1">
        <f>(K1327)+(M1327/1000)</f>
        <v>5.4789999999999992</v>
      </c>
      <c r="K1327">
        <v>4.0999999999999996</v>
      </c>
      <c r="L1327">
        <f>IF(Table2[[#This Row],[rating_count]]&lt;1000,1,0)</f>
        <v>0</v>
      </c>
      <c r="M1327" s="4">
        <v>1379</v>
      </c>
      <c r="N1327" s="4">
        <f>PRODUCT(F1327,M1327)</f>
        <v>551600</v>
      </c>
      <c r="O1327" t="s">
        <v>12477</v>
      </c>
      <c r="P1327" t="s">
        <v>12478</v>
      </c>
      <c r="Q1327" t="s">
        <v>12479</v>
      </c>
      <c r="R1327" t="s">
        <v>12480</v>
      </c>
      <c r="S1327" t="s">
        <v>12481</v>
      </c>
      <c r="T1327" t="s">
        <v>12482</v>
      </c>
      <c r="U1327" t="s">
        <v>12483</v>
      </c>
      <c r="V1327" t="s">
        <v>12484</v>
      </c>
    </row>
    <row r="1328" spans="1:22">
      <c r="A1328" t="s">
        <v>12485</v>
      </c>
      <c r="B1328" t="s">
        <v>12486</v>
      </c>
      <c r="C1328" t="str">
        <f>PROPER(Table2[[#This Row],[product_name_old]])</f>
        <v>Borosil Rio 1.5 L Electric Kettle, Stainless Steel Inner Body, Boil Water For Tea, Coffee, Soup, Silver</v>
      </c>
      <c r="D1328" s="14" t="s">
        <v>8257</v>
      </c>
      <c r="E1328" s="2">
        <v>1180</v>
      </c>
      <c r="F1328" s="2">
        <v>1440</v>
      </c>
      <c r="G1328" s="2" t="str">
        <f>IF(E1328&lt;200,"&lt;₹200",IF(E1328&lt;=500,"₹200-₹500","&gt;₹500"))</f>
        <v>&gt;₹500</v>
      </c>
      <c r="H1328" s="2">
        <f>IF(I1328&gt;=50%,1,0)</f>
        <v>0</v>
      </c>
      <c r="I1328" s="1">
        <v>0.18</v>
      </c>
      <c r="J1328" s="1">
        <f>(K1328)+(M1328/1000)</f>
        <v>5.7270000000000003</v>
      </c>
      <c r="K1328">
        <v>4.2</v>
      </c>
      <c r="L1328">
        <f>IF(Table2[[#This Row],[rating_count]]&lt;1000,1,0)</f>
        <v>0</v>
      </c>
      <c r="M1328" s="4">
        <v>1527</v>
      </c>
      <c r="N1328" s="4">
        <f>PRODUCT(F1328,M1328)</f>
        <v>2198880</v>
      </c>
      <c r="O1328" t="s">
        <v>12487</v>
      </c>
      <c r="P1328" t="s">
        <v>12488</v>
      </c>
      <c r="Q1328" t="s">
        <v>12489</v>
      </c>
      <c r="R1328" t="s">
        <v>12490</v>
      </c>
      <c r="S1328" t="s">
        <v>12491</v>
      </c>
      <c r="T1328" t="s">
        <v>12492</v>
      </c>
      <c r="U1328" t="s">
        <v>12493</v>
      </c>
      <c r="V1328" t="s">
        <v>12494</v>
      </c>
    </row>
    <row r="1329" spans="1:22">
      <c r="A1329" t="s">
        <v>12495</v>
      </c>
      <c r="B1329" t="s">
        <v>12496</v>
      </c>
      <c r="C1329" t="str">
        <f>PROPER(Table2[[#This Row],[product_name_old]])</f>
        <v>Havells Ambrose 1200Mm Ceiling Fan (Pearl White Wood)</v>
      </c>
      <c r="D1329" s="14" t="s">
        <v>9011</v>
      </c>
      <c r="E1329" s="2">
        <v>2199</v>
      </c>
      <c r="F1329" s="2">
        <v>3045</v>
      </c>
      <c r="G1329" s="2" t="str">
        <f>IF(E1329&lt;200,"&lt;₹200",IF(E1329&lt;=500,"₹200-₹500","&gt;₹500"))</f>
        <v>&gt;₹500</v>
      </c>
      <c r="H1329" s="2">
        <f>IF(I1329&gt;=50%,1,0)</f>
        <v>0</v>
      </c>
      <c r="I1329" s="1">
        <v>0.28000000000000003</v>
      </c>
      <c r="J1329" s="1">
        <f>(K1329)+(M1329/1000)</f>
        <v>6.8860000000000001</v>
      </c>
      <c r="K1329">
        <v>4.2</v>
      </c>
      <c r="L1329">
        <f>IF(Table2[[#This Row],[rating_count]]&lt;1000,1,0)</f>
        <v>0</v>
      </c>
      <c r="M1329" s="4">
        <v>2686</v>
      </c>
      <c r="N1329" s="4">
        <f>PRODUCT(F1329,M1329)</f>
        <v>8178870</v>
      </c>
      <c r="O1329" t="s">
        <v>12497</v>
      </c>
      <c r="P1329" t="s">
        <v>12498</v>
      </c>
      <c r="Q1329" t="s">
        <v>12499</v>
      </c>
      <c r="R1329" t="s">
        <v>12500</v>
      </c>
      <c r="S1329" t="s">
        <v>12501</v>
      </c>
      <c r="T1329" t="s">
        <v>12502</v>
      </c>
      <c r="U1329" t="s">
        <v>12503</v>
      </c>
      <c r="V1329" t="s">
        <v>12504</v>
      </c>
    </row>
    <row r="1330" spans="1:22">
      <c r="A1330" t="s">
        <v>12505</v>
      </c>
      <c r="B1330" t="s">
        <v>12506</v>
      </c>
      <c r="C1330" t="str">
        <f>PROPER(Table2[[#This Row],[product_name_old]])</f>
        <v>Philips Drip Coffee Maker Hd7432/20, 0.6 L, Ideal For 2-7 Cups, Black, Medium</v>
      </c>
      <c r="D1330" s="14" t="s">
        <v>9328</v>
      </c>
      <c r="E1330" s="2">
        <v>2999</v>
      </c>
      <c r="F1330" s="2">
        <v>3595</v>
      </c>
      <c r="G1330" s="2" t="str">
        <f>IF(E1330&lt;200,"&lt;₹200",IF(E1330&lt;=500,"₹200-₹500","&gt;₹500"))</f>
        <v>&gt;₹500</v>
      </c>
      <c r="H1330" s="2">
        <f>IF(I1330&gt;=50%,1,0)</f>
        <v>0</v>
      </c>
      <c r="I1330" s="1">
        <v>0.17</v>
      </c>
      <c r="J1330" s="1">
        <f>(K1330)+(M1330/1000)</f>
        <v>4.1779999999999999</v>
      </c>
      <c r="K1330">
        <v>4</v>
      </c>
      <c r="L1330">
        <f>IF(Table2[[#This Row],[rating_count]]&lt;1000,1,0)</f>
        <v>1</v>
      </c>
      <c r="M1330" s="4">
        <v>178</v>
      </c>
      <c r="N1330" s="4">
        <f>PRODUCT(F1330,M1330)</f>
        <v>639910</v>
      </c>
      <c r="O1330" t="s">
        <v>12507</v>
      </c>
      <c r="P1330" t="s">
        <v>12508</v>
      </c>
      <c r="Q1330" t="s">
        <v>12509</v>
      </c>
      <c r="R1330" t="s">
        <v>12510</v>
      </c>
      <c r="S1330" t="s">
        <v>12511</v>
      </c>
      <c r="T1330" t="s">
        <v>12512</v>
      </c>
      <c r="U1330" t="s">
        <v>12513</v>
      </c>
      <c r="V1330" t="s">
        <v>12514</v>
      </c>
    </row>
    <row r="1331" spans="1:22">
      <c r="A1331" t="s">
        <v>12515</v>
      </c>
      <c r="B1331" t="s">
        <v>12516</v>
      </c>
      <c r="C1331" t="str">
        <f>PROPER(Table2[[#This Row],[product_name_old]])</f>
        <v>Eureka Forbes Euroclean Paper Vacuum Cleaner Dust Bags For Excel, Ace, 300, Jet Models - Set Of 10</v>
      </c>
      <c r="D1331" s="14" t="s">
        <v>12517</v>
      </c>
      <c r="E1331">
        <v>253</v>
      </c>
      <c r="F1331">
        <v>500</v>
      </c>
      <c r="G1331" s="2" t="str">
        <f>IF(E1331&lt;200,"&lt;₹200",IF(E1331&lt;=500,"₹200-₹500","&gt;₹500"))</f>
        <v>₹200-₹500</v>
      </c>
      <c r="H1331" s="2">
        <f>IF(I1331&gt;=50%,1,0)</f>
        <v>0</v>
      </c>
      <c r="I1331" s="1">
        <v>0.49</v>
      </c>
      <c r="J1331" s="1">
        <f>(K1331)+(M1331/1000)</f>
        <v>6.9640000000000004</v>
      </c>
      <c r="K1331">
        <v>4.3</v>
      </c>
      <c r="L1331">
        <f>IF(Table2[[#This Row],[rating_count]]&lt;1000,1,0)</f>
        <v>0</v>
      </c>
      <c r="M1331" s="4">
        <v>2664</v>
      </c>
      <c r="N1331" s="4">
        <f>PRODUCT(F1331,M1331)</f>
        <v>1332000</v>
      </c>
      <c r="O1331" t="s">
        <v>12518</v>
      </c>
      <c r="P1331" t="s">
        <v>12519</v>
      </c>
      <c r="Q1331" t="s">
        <v>12520</v>
      </c>
      <c r="R1331" t="s">
        <v>12521</v>
      </c>
      <c r="S1331" t="s">
        <v>12522</v>
      </c>
      <c r="T1331" t="s">
        <v>12523</v>
      </c>
      <c r="U1331" t="s">
        <v>12524</v>
      </c>
      <c r="V1331" t="s">
        <v>12525</v>
      </c>
    </row>
    <row r="1332" spans="1:22">
      <c r="A1332" t="s">
        <v>12526</v>
      </c>
      <c r="B1332" t="s">
        <v>12527</v>
      </c>
      <c r="C1332" t="str">
        <f>PROPER(Table2[[#This Row],[product_name_old]])</f>
        <v>Larrito Wooden Cool Mist Humidifiers Essential Oil Diffuser Aroma Air Humidifier With Colorful Change For Car, Office, Babies, Humidifiers For Home, Air Humidifier For Room (Wooden Humidifire-A)</v>
      </c>
      <c r="D1332" s="14" t="s">
        <v>10820</v>
      </c>
      <c r="E1332">
        <v>499</v>
      </c>
      <c r="F1332">
        <v>799</v>
      </c>
      <c r="G1332" s="2" t="str">
        <f>IF(E1332&lt;200,"&lt;₹200",IF(E1332&lt;=500,"₹200-₹500","&gt;₹500"))</f>
        <v>₹200-₹500</v>
      </c>
      <c r="H1332" s="2">
        <f>IF(I1332&gt;=50%,1,0)</f>
        <v>0</v>
      </c>
      <c r="I1332" s="1">
        <v>0.38</v>
      </c>
      <c r="J1332" s="1">
        <f>(K1332)+(M1332/1000)</f>
        <v>3.8120000000000003</v>
      </c>
      <c r="K1332">
        <v>3.6</v>
      </c>
      <c r="L1332">
        <f>IF(Table2[[#This Row],[rating_count]]&lt;1000,1,0)</f>
        <v>1</v>
      </c>
      <c r="M1332" s="4">
        <v>212</v>
      </c>
      <c r="N1332" s="4">
        <f>PRODUCT(F1332,M1332)</f>
        <v>169388</v>
      </c>
      <c r="O1332" t="s">
        <v>12528</v>
      </c>
      <c r="P1332" t="s">
        <v>12529</v>
      </c>
      <c r="Q1332" t="s">
        <v>12530</v>
      </c>
      <c r="R1332" t="s">
        <v>12531</v>
      </c>
      <c r="S1332" t="s">
        <v>12532</v>
      </c>
      <c r="T1332" t="s">
        <v>12533</v>
      </c>
      <c r="U1332" t="s">
        <v>12534</v>
      </c>
      <c r="V1332" t="s">
        <v>12535</v>
      </c>
    </row>
    <row r="1333" spans="1:22">
      <c r="A1333" t="s">
        <v>12536</v>
      </c>
      <c r="B1333" t="s">
        <v>12537</v>
      </c>
      <c r="C1333" t="str">
        <f>PROPER(Table2[[#This Row],[product_name_old]])</f>
        <v>Hilton Quartz Heater 400/800-Watt Isi 2 Rods Multi Mode Heater Long Lasting Quick Heating Extremely Warm (Grey)</v>
      </c>
      <c r="D1333" s="14" t="s">
        <v>8268</v>
      </c>
      <c r="E1333" s="2">
        <v>1149</v>
      </c>
      <c r="F1333" s="2">
        <v>1899</v>
      </c>
      <c r="G1333" s="2" t="str">
        <f>IF(E1333&lt;200,"&lt;₹200",IF(E1333&lt;=500,"₹200-₹500","&gt;₹500"))</f>
        <v>&gt;₹500</v>
      </c>
      <c r="H1333" s="2">
        <f>IF(I1333&gt;=50%,1,0)</f>
        <v>0</v>
      </c>
      <c r="I1333" s="1">
        <v>0.39</v>
      </c>
      <c r="J1333" s="1">
        <f>(K1333)+(M1333/1000)</f>
        <v>3.524</v>
      </c>
      <c r="K1333">
        <v>3.5</v>
      </c>
      <c r="L1333">
        <f>IF(Table2[[#This Row],[rating_count]]&lt;1000,1,0)</f>
        <v>1</v>
      </c>
      <c r="M1333" s="4">
        <v>24</v>
      </c>
      <c r="N1333" s="4">
        <f>PRODUCT(F1333,M1333)</f>
        <v>45576</v>
      </c>
      <c r="O1333" t="s">
        <v>12538</v>
      </c>
      <c r="P1333" t="s">
        <v>12539</v>
      </c>
      <c r="Q1333" t="s">
        <v>12540</v>
      </c>
      <c r="R1333" t="s">
        <v>12541</v>
      </c>
      <c r="S1333" t="s">
        <v>12542</v>
      </c>
      <c r="T1333" t="s">
        <v>12543</v>
      </c>
      <c r="U1333" t="s">
        <v>12544</v>
      </c>
      <c r="V1333" t="s">
        <v>12545</v>
      </c>
    </row>
    <row r="1334" spans="1:22">
      <c r="A1334" t="s">
        <v>12546</v>
      </c>
      <c r="B1334" t="s">
        <v>12547</v>
      </c>
      <c r="C1334" t="str">
        <f>PROPER(Table2[[#This Row],[product_name_old]])</f>
        <v>Syska Sdi-07 1000 W Stellar With Golden American Heritage Soleplate Dry Iron (Blue)</v>
      </c>
      <c r="D1334" s="14" t="s">
        <v>8415</v>
      </c>
      <c r="E1334">
        <v>457</v>
      </c>
      <c r="F1334">
        <v>799</v>
      </c>
      <c r="G1334" s="2" t="str">
        <f>IF(E1334&lt;200,"&lt;₹200",IF(E1334&lt;=500,"₹200-₹500","&gt;₹500"))</f>
        <v>₹200-₹500</v>
      </c>
      <c r="H1334" s="2">
        <f>IF(I1334&gt;=50%,1,0)</f>
        <v>0</v>
      </c>
      <c r="I1334" s="1">
        <v>0.43</v>
      </c>
      <c r="J1334" s="1">
        <f>(K1334)+(M1334/1000)</f>
        <v>6.1680000000000001</v>
      </c>
      <c r="K1334">
        <v>4.3</v>
      </c>
      <c r="L1334">
        <f>IF(Table2[[#This Row],[rating_count]]&lt;1000,1,0)</f>
        <v>0</v>
      </c>
      <c r="M1334" s="4">
        <v>1868</v>
      </c>
      <c r="N1334" s="4">
        <f>PRODUCT(F1334,M1334)</f>
        <v>1492532</v>
      </c>
      <c r="O1334" t="s">
        <v>12548</v>
      </c>
      <c r="P1334" t="s">
        <v>12549</v>
      </c>
      <c r="Q1334" t="s">
        <v>12550</v>
      </c>
      <c r="R1334" t="s">
        <v>12551</v>
      </c>
      <c r="S1334" t="s">
        <v>12552</v>
      </c>
      <c r="T1334" t="s">
        <v>12553</v>
      </c>
      <c r="U1334" t="s">
        <v>12554</v>
      </c>
      <c r="V1334" t="s">
        <v>12555</v>
      </c>
    </row>
    <row r="1335" spans="1:22">
      <c r="A1335" t="s">
        <v>12556</v>
      </c>
      <c r="B1335" t="s">
        <v>12557</v>
      </c>
      <c r="C1335" t="str">
        <f>PROPER(Table2[[#This Row],[product_name_old]])</f>
        <v>Ikea Milk Frother For Your Milk, Coffee,(Cold And Hot Drinks), Black</v>
      </c>
      <c r="D1335" s="14" t="s">
        <v>10779</v>
      </c>
      <c r="E1335">
        <v>229</v>
      </c>
      <c r="F1335">
        <v>399</v>
      </c>
      <c r="G1335" s="2" t="str">
        <f>IF(E1335&lt;200,"&lt;₹200",IF(E1335&lt;=500,"₹200-₹500","&gt;₹500"))</f>
        <v>₹200-₹500</v>
      </c>
      <c r="H1335" s="2">
        <f>IF(I1335&gt;=50%,1,0)</f>
        <v>0</v>
      </c>
      <c r="I1335" s="1">
        <v>0.43</v>
      </c>
      <c r="J1335" s="1">
        <f>(K1335)+(M1335/1000)</f>
        <v>4.0510000000000002</v>
      </c>
      <c r="K1335">
        <v>3.6</v>
      </c>
      <c r="L1335">
        <f>IF(Table2[[#This Row],[rating_count]]&lt;1000,1,0)</f>
        <v>1</v>
      </c>
      <c r="M1335" s="4">
        <v>451</v>
      </c>
      <c r="N1335" s="4">
        <f>PRODUCT(F1335,M1335)</f>
        <v>179949</v>
      </c>
      <c r="O1335" t="s">
        <v>12558</v>
      </c>
      <c r="P1335" t="s">
        <v>12559</v>
      </c>
      <c r="Q1335" t="s">
        <v>12560</v>
      </c>
      <c r="R1335" t="s">
        <v>12561</v>
      </c>
      <c r="S1335" t="s">
        <v>12562</v>
      </c>
      <c r="T1335" t="s">
        <v>12563</v>
      </c>
      <c r="U1335" t="s">
        <v>12564</v>
      </c>
      <c r="V1335" t="s">
        <v>12565</v>
      </c>
    </row>
    <row r="1336" spans="1:22">
      <c r="A1336" t="s">
        <v>12566</v>
      </c>
      <c r="B1336" t="s">
        <v>12567</v>
      </c>
      <c r="C1336" t="str">
        <f>PROPER(Table2[[#This Row],[product_name_old]])</f>
        <v>Ionix Tap Filter Multilayer | Activated Carbon Faucet Water Filters Universal Interface Home Kitchen Faucet Tap Water Clean Purifier Filter Cartridge Five Layer Water Filter-Pack Of 1</v>
      </c>
      <c r="D1336" s="14" t="s">
        <v>9349</v>
      </c>
      <c r="E1336">
        <v>199</v>
      </c>
      <c r="F1336">
        <v>699</v>
      </c>
      <c r="G1336" s="2" t="str">
        <f>IF(E1336&lt;200,"&lt;₹200",IF(E1336&lt;=500,"₹200-₹500","&gt;₹500"))</f>
        <v>&lt;₹200</v>
      </c>
      <c r="H1336" s="2">
        <f>IF(I1336&gt;=50%,1,0)</f>
        <v>1</v>
      </c>
      <c r="I1336" s="1">
        <v>0.72</v>
      </c>
      <c r="J1336" s="1">
        <f>(K1336)+(M1336/1000)</f>
        <v>3.0589999999999997</v>
      </c>
      <c r="K1336">
        <v>2.9</v>
      </c>
      <c r="L1336">
        <f>IF(Table2[[#This Row],[rating_count]]&lt;1000,1,0)</f>
        <v>1</v>
      </c>
      <c r="M1336" s="4">
        <v>159</v>
      </c>
      <c r="N1336" s="4">
        <f>PRODUCT(F1336,M1336)</f>
        <v>111141</v>
      </c>
      <c r="O1336" t="s">
        <v>12568</v>
      </c>
      <c r="P1336" t="s">
        <v>12569</v>
      </c>
      <c r="Q1336" t="s">
        <v>12570</v>
      </c>
      <c r="R1336" t="s">
        <v>12571</v>
      </c>
      <c r="S1336" t="s">
        <v>12572</v>
      </c>
      <c r="T1336" t="s">
        <v>12573</v>
      </c>
      <c r="U1336" t="s">
        <v>12574</v>
      </c>
      <c r="V1336" t="s">
        <v>12575</v>
      </c>
    </row>
    <row r="1337" spans="1:22">
      <c r="A1337" t="s">
        <v>12576</v>
      </c>
      <c r="B1337" t="s">
        <v>12577</v>
      </c>
      <c r="C1337" t="str">
        <f>PROPER(Table2[[#This Row],[product_name_old]])</f>
        <v>Kitchengenix'S Mini Waffle Maker 4 Inch- 350 Watts: Stainless Steel Non-Stick Electric Iron Machine For Individual Belgian Waffles, Pan Cakes, Paninis Or Other Snacks (Red)</v>
      </c>
      <c r="D1337" s="14" t="s">
        <v>11693</v>
      </c>
      <c r="E1337">
        <v>899</v>
      </c>
      <c r="F1337" s="2">
        <v>1999</v>
      </c>
      <c r="G1337" s="2" t="str">
        <f>IF(E1337&lt;200,"&lt;₹200",IF(E1337&lt;=500,"₹200-₹500","&gt;₹500"))</f>
        <v>&gt;₹500</v>
      </c>
      <c r="H1337" s="2">
        <f>IF(I1337&gt;=50%,1,0)</f>
        <v>1</v>
      </c>
      <c r="I1337" s="1">
        <v>0.55000000000000004</v>
      </c>
      <c r="J1337" s="1">
        <f>(K1337)+(M1337/1000)</f>
        <v>4.2389999999999999</v>
      </c>
      <c r="K1337">
        <v>4.2</v>
      </c>
      <c r="L1337">
        <f>IF(Table2[[#This Row],[rating_count]]&lt;1000,1,0)</f>
        <v>1</v>
      </c>
      <c r="M1337" s="4">
        <v>39</v>
      </c>
      <c r="N1337" s="4">
        <f>PRODUCT(F1337,M1337)</f>
        <v>77961</v>
      </c>
      <c r="O1337" t="s">
        <v>12578</v>
      </c>
      <c r="P1337" t="s">
        <v>12579</v>
      </c>
      <c r="Q1337" t="s">
        <v>12580</v>
      </c>
      <c r="R1337" t="s">
        <v>12581</v>
      </c>
      <c r="S1337" t="s">
        <v>12582</v>
      </c>
      <c r="T1337" t="s">
        <v>12583</v>
      </c>
      <c r="U1337" t="s">
        <v>12584</v>
      </c>
      <c r="V1337" t="s">
        <v>12585</v>
      </c>
    </row>
    <row r="1338" spans="1:22">
      <c r="A1338" t="s">
        <v>12586</v>
      </c>
      <c r="B1338" t="s">
        <v>12587</v>
      </c>
      <c r="C1338" t="str">
        <f>PROPER(Table2[[#This Row],[product_name_old]])</f>
        <v>Bajaj Hm-01 Powerful 250W Hand Mixer, Black</v>
      </c>
      <c r="D1338" s="14" t="s">
        <v>10074</v>
      </c>
      <c r="E1338" s="2">
        <v>1499</v>
      </c>
      <c r="F1338" s="2">
        <v>2199</v>
      </c>
      <c r="G1338" s="2" t="str">
        <f>IF(E1338&lt;200,"&lt;₹200",IF(E1338&lt;=500,"₹200-₹500","&gt;₹500"))</f>
        <v>&gt;₹500</v>
      </c>
      <c r="H1338" s="2">
        <f>IF(I1338&gt;=50%,1,0)</f>
        <v>0</v>
      </c>
      <c r="I1338" s="1">
        <v>0.32</v>
      </c>
      <c r="J1338" s="1">
        <f>(K1338)+(M1338/1000)</f>
        <v>10.931000000000001</v>
      </c>
      <c r="K1338">
        <v>4.4000000000000004</v>
      </c>
      <c r="L1338">
        <f>IF(Table2[[#This Row],[rating_count]]&lt;1000,1,0)</f>
        <v>0</v>
      </c>
      <c r="M1338" s="4">
        <v>6531</v>
      </c>
      <c r="N1338" s="4">
        <f>PRODUCT(F1338,M1338)</f>
        <v>14361669</v>
      </c>
      <c r="O1338" t="s">
        <v>12588</v>
      </c>
      <c r="P1338" t="s">
        <v>12589</v>
      </c>
      <c r="Q1338" t="s">
        <v>12590</v>
      </c>
      <c r="R1338" t="s">
        <v>12591</v>
      </c>
      <c r="S1338" t="s">
        <v>12592</v>
      </c>
      <c r="T1338" t="s">
        <v>12593</v>
      </c>
      <c r="U1338" t="s">
        <v>12594</v>
      </c>
      <c r="V1338" t="s">
        <v>12595</v>
      </c>
    </row>
    <row r="1339" spans="1:22">
      <c r="A1339" t="s">
        <v>12596</v>
      </c>
      <c r="B1339" t="s">
        <v>12597</v>
      </c>
      <c r="C1339" t="str">
        <f>PROPER(Table2[[#This Row],[product_name_old]])</f>
        <v>Knowza Electric Handheld Milk Wand Mixer Frother For Latte Coffee Hot Milk, Milk Frother For Coffee, Egg Beater, Hand Blender, Coffee Beater (Black Coffee Beater)</v>
      </c>
      <c r="D1339" s="14" t="s">
        <v>8404</v>
      </c>
      <c r="E1339">
        <v>426</v>
      </c>
      <c r="F1339">
        <v>999</v>
      </c>
      <c r="G1339" s="2" t="str">
        <f>IF(E1339&lt;200,"&lt;₹200",IF(E1339&lt;=500,"₹200-₹500","&gt;₹500"))</f>
        <v>₹200-₹500</v>
      </c>
      <c r="H1339" s="2">
        <f>IF(I1339&gt;=50%,1,0)</f>
        <v>1</v>
      </c>
      <c r="I1339" s="1">
        <v>0.56999999999999995</v>
      </c>
      <c r="J1339" s="1">
        <f>(K1339)+(M1339/1000)</f>
        <v>4.3220000000000001</v>
      </c>
      <c r="K1339">
        <v>4.0999999999999996</v>
      </c>
      <c r="L1339">
        <f>IF(Table2[[#This Row],[rating_count]]&lt;1000,1,0)</f>
        <v>1</v>
      </c>
      <c r="M1339" s="4">
        <v>222</v>
      </c>
      <c r="N1339" s="4">
        <f>PRODUCT(F1339,M1339)</f>
        <v>221778</v>
      </c>
      <c r="O1339" t="s">
        <v>12598</v>
      </c>
      <c r="P1339" t="s">
        <v>12599</v>
      </c>
      <c r="Q1339" t="s">
        <v>12600</v>
      </c>
      <c r="R1339" t="s">
        <v>12601</v>
      </c>
      <c r="S1339" t="s">
        <v>12602</v>
      </c>
      <c r="T1339" t="s">
        <v>12603</v>
      </c>
      <c r="U1339" t="s">
        <v>12604</v>
      </c>
      <c r="V1339" t="s">
        <v>12605</v>
      </c>
    </row>
    <row r="1340" spans="1:22">
      <c r="A1340" t="s">
        <v>12606</v>
      </c>
      <c r="B1340" t="s">
        <v>12607</v>
      </c>
      <c r="C1340" t="str">
        <f>PROPER(Table2[[#This Row],[product_name_old]])</f>
        <v>Usha Hc 812 T Thermo Fan Room Heater</v>
      </c>
      <c r="D1340" s="14" t="s">
        <v>8279</v>
      </c>
      <c r="E1340" s="2">
        <v>2320</v>
      </c>
      <c r="F1340" s="2">
        <v>3290</v>
      </c>
      <c r="G1340" s="2" t="str">
        <f>IF(E1340&lt;200,"&lt;₹200",IF(E1340&lt;=500,"₹200-₹500","&gt;₹500"))</f>
        <v>&gt;₹500</v>
      </c>
      <c r="H1340" s="2">
        <f>IF(I1340&gt;=50%,1,0)</f>
        <v>0</v>
      </c>
      <c r="I1340" s="1">
        <v>0.28999999999999998</v>
      </c>
      <c r="J1340" s="1">
        <f>(K1340)+(M1340/1000)</f>
        <v>3.9949999999999997</v>
      </c>
      <c r="K1340">
        <v>3.8</v>
      </c>
      <c r="L1340">
        <f>IF(Table2[[#This Row],[rating_count]]&lt;1000,1,0)</f>
        <v>1</v>
      </c>
      <c r="M1340" s="4">
        <v>195</v>
      </c>
      <c r="N1340" s="4">
        <f>PRODUCT(F1340,M1340)</f>
        <v>641550</v>
      </c>
      <c r="O1340" t="s">
        <v>12608</v>
      </c>
      <c r="P1340" t="s">
        <v>12609</v>
      </c>
      <c r="Q1340" t="s">
        <v>12610</v>
      </c>
      <c r="R1340" t="s">
        <v>12611</v>
      </c>
      <c r="S1340" t="s">
        <v>12612</v>
      </c>
      <c r="T1340" t="s">
        <v>12613</v>
      </c>
      <c r="U1340" t="s">
        <v>12614</v>
      </c>
      <c r="V1340" t="s">
        <v>12615</v>
      </c>
    </row>
    <row r="1341" spans="1:22">
      <c r="A1341" t="s">
        <v>12616</v>
      </c>
      <c r="B1341" t="s">
        <v>12617</v>
      </c>
      <c r="C1341" t="str">
        <f>PROPER(Table2[[#This Row],[product_name_old]])</f>
        <v>Akiara - Makes Life Easy Mini Sewing Machine For Home Tailoring Use | Mini Silai Machine With Sewing Kit Set Sewing Box With Thread Scissors, Needle All In One Sewing Accessories (White &amp; Purple)</v>
      </c>
      <c r="D1341" s="14" t="s">
        <v>9982</v>
      </c>
      <c r="E1341" s="2">
        <v>1563</v>
      </c>
      <c r="F1341" s="2">
        <v>3098</v>
      </c>
      <c r="G1341" s="2" t="str">
        <f>IF(E1341&lt;200,"&lt;₹200",IF(E1341&lt;=500,"₹200-₹500","&gt;₹500"))</f>
        <v>&gt;₹500</v>
      </c>
      <c r="H1341" s="2">
        <f>IF(I1341&gt;=50%,1,0)</f>
        <v>1</v>
      </c>
      <c r="I1341" s="1">
        <v>0.5</v>
      </c>
      <c r="J1341" s="1">
        <f>(K1341)+(M1341/1000)</f>
        <v>5.7829999999999995</v>
      </c>
      <c r="K1341">
        <v>3.5</v>
      </c>
      <c r="L1341">
        <f>IF(Table2[[#This Row],[rating_count]]&lt;1000,1,0)</f>
        <v>0</v>
      </c>
      <c r="M1341" s="4">
        <v>2283</v>
      </c>
      <c r="N1341" s="4">
        <f>PRODUCT(F1341,M1341)</f>
        <v>7072734</v>
      </c>
      <c r="O1341" t="s">
        <v>12618</v>
      </c>
      <c r="P1341" t="s">
        <v>12619</v>
      </c>
      <c r="Q1341" t="s">
        <v>12620</v>
      </c>
      <c r="R1341" t="s">
        <v>12621</v>
      </c>
      <c r="S1341" t="s">
        <v>12622</v>
      </c>
      <c r="T1341" t="s">
        <v>12623</v>
      </c>
      <c r="U1341" t="s">
        <v>12624</v>
      </c>
      <c r="V1341" t="s">
        <v>12625</v>
      </c>
    </row>
    <row r="1342" spans="1:22">
      <c r="A1342" t="s">
        <v>12626</v>
      </c>
      <c r="B1342" t="s">
        <v>12627</v>
      </c>
      <c r="C1342" t="str">
        <f>PROPER(Table2[[#This Row],[product_name_old]])</f>
        <v>Usha 1212 Ptc With Adjustable Thermostat Fan Heater (Black/Brown, 1500-Watts).</v>
      </c>
      <c r="D1342" s="14" t="s">
        <v>8268</v>
      </c>
      <c r="E1342" s="3">
        <v>3487.77</v>
      </c>
      <c r="F1342" s="2">
        <v>4990</v>
      </c>
      <c r="G1342" s="2" t="str">
        <f>IF(E1342&lt;200,"&lt;₹200",IF(E1342&lt;=500,"₹200-₹500","&gt;₹500"))</f>
        <v>&gt;₹500</v>
      </c>
      <c r="H1342" s="2">
        <f>IF(I1342&gt;=50%,1,0)</f>
        <v>0</v>
      </c>
      <c r="I1342" s="1">
        <v>0.3</v>
      </c>
      <c r="J1342" s="1">
        <f>(K1342)+(M1342/1000)</f>
        <v>5.2269999999999994</v>
      </c>
      <c r="K1342">
        <v>4.0999999999999996</v>
      </c>
      <c r="L1342">
        <f>IF(Table2[[#This Row],[rating_count]]&lt;1000,1,0)</f>
        <v>0</v>
      </c>
      <c r="M1342" s="4">
        <v>1127</v>
      </c>
      <c r="N1342" s="4">
        <f>PRODUCT(F1342,M1342)</f>
        <v>5623730</v>
      </c>
      <c r="O1342" t="s">
        <v>12628</v>
      </c>
      <c r="P1342" t="s">
        <v>12629</v>
      </c>
      <c r="Q1342" t="s">
        <v>12630</v>
      </c>
      <c r="R1342" t="s">
        <v>12631</v>
      </c>
      <c r="S1342" t="s">
        <v>12632</v>
      </c>
      <c r="T1342" t="s">
        <v>12633</v>
      </c>
      <c r="U1342" t="s">
        <v>12634</v>
      </c>
      <c r="V1342" t="s">
        <v>12635</v>
      </c>
    </row>
    <row r="1343" spans="1:22">
      <c r="A1343" t="s">
        <v>12636</v>
      </c>
      <c r="B1343" t="s">
        <v>12637</v>
      </c>
      <c r="C1343" t="str">
        <f>PROPER(Table2[[#This Row],[product_name_old]])</f>
        <v>4 In 1 Handheld Electric Vegetable Cutter Set,Wireless Food Processor Electric Food Chopper For Garlic Chili Pepper Onion Ginger Celery Meat With Brush</v>
      </c>
      <c r="D1343" s="14" t="s">
        <v>8908</v>
      </c>
      <c r="E1343">
        <v>498</v>
      </c>
      <c r="F1343" s="2">
        <v>1200</v>
      </c>
      <c r="G1343" s="2" t="str">
        <f>IF(E1343&lt;200,"&lt;₹200",IF(E1343&lt;=500,"₹200-₹500","&gt;₹500"))</f>
        <v>₹200-₹500</v>
      </c>
      <c r="H1343" s="2">
        <f>IF(I1343&gt;=50%,1,0)</f>
        <v>1</v>
      </c>
      <c r="I1343" s="1">
        <v>0.59</v>
      </c>
      <c r="J1343" s="1">
        <f>(K1343)+(M1343/1000)</f>
        <v>3.3130000000000002</v>
      </c>
      <c r="K1343">
        <v>3.2</v>
      </c>
      <c r="L1343">
        <f>IF(Table2[[#This Row],[rating_count]]&lt;1000,1,0)</f>
        <v>1</v>
      </c>
      <c r="M1343" s="4">
        <v>113</v>
      </c>
      <c r="N1343" s="4">
        <f>PRODUCT(F1343,M1343)</f>
        <v>135600</v>
      </c>
      <c r="O1343" t="s">
        <v>12638</v>
      </c>
      <c r="P1343" t="s">
        <v>12639</v>
      </c>
      <c r="Q1343" t="s">
        <v>12640</v>
      </c>
      <c r="R1343" t="s">
        <v>12641</v>
      </c>
      <c r="S1343" t="s">
        <v>12642</v>
      </c>
      <c r="T1343" t="s">
        <v>12643</v>
      </c>
      <c r="U1343" t="s">
        <v>12644</v>
      </c>
      <c r="V1343" t="s">
        <v>12645</v>
      </c>
    </row>
    <row r="1344" spans="1:22">
      <c r="A1344" t="s">
        <v>12646</v>
      </c>
      <c r="B1344" t="s">
        <v>12647</v>
      </c>
      <c r="C1344" t="str">
        <f>PROPER(Table2[[#This Row],[product_name_old]])</f>
        <v>Philips Hd9306/06 1.5-Litre Electric Kettle (Multicolor)</v>
      </c>
      <c r="D1344" s="14" t="s">
        <v>8257</v>
      </c>
      <c r="E1344" s="2">
        <v>2695</v>
      </c>
      <c r="F1344" s="2">
        <v>2695</v>
      </c>
      <c r="G1344" s="2" t="str">
        <f>IF(E1344&lt;200,"&lt;₹200",IF(E1344&lt;=500,"₹200-₹500","&gt;₹500"))</f>
        <v>&gt;₹500</v>
      </c>
      <c r="H1344" s="2">
        <f>IF(I1344&gt;=50%,1,0)</f>
        <v>0</v>
      </c>
      <c r="I1344" s="1">
        <v>0</v>
      </c>
      <c r="J1344" s="1">
        <f>(K1344)+(M1344/1000)</f>
        <v>6.9180000000000001</v>
      </c>
      <c r="K1344">
        <v>4.4000000000000004</v>
      </c>
      <c r="L1344">
        <f>IF(Table2[[#This Row],[rating_count]]&lt;1000,1,0)</f>
        <v>0</v>
      </c>
      <c r="M1344" s="4">
        <v>2518</v>
      </c>
      <c r="N1344" s="4">
        <f>PRODUCT(F1344,M1344)</f>
        <v>6786010</v>
      </c>
      <c r="O1344" t="s">
        <v>12648</v>
      </c>
      <c r="P1344" t="s">
        <v>12649</v>
      </c>
      <c r="Q1344" t="s">
        <v>12650</v>
      </c>
      <c r="R1344" t="s">
        <v>12651</v>
      </c>
      <c r="S1344" t="s">
        <v>12652</v>
      </c>
      <c r="T1344" t="s">
        <v>12653</v>
      </c>
      <c r="U1344" t="s">
        <v>12654</v>
      </c>
      <c r="V1344" t="s">
        <v>12655</v>
      </c>
    </row>
    <row r="1345" spans="1:22">
      <c r="A1345" t="s">
        <v>12656</v>
      </c>
      <c r="B1345" t="s">
        <v>12657</v>
      </c>
      <c r="C1345" t="str">
        <f>PROPER(Table2[[#This Row],[product_name_old]])</f>
        <v>Libra Room Heater For Home, Room Heaters Home For Winter, Electric Heater With 2000 Watts Power As Per Is Specification For Small To Medium Rooms - Fh12 (Grey)</v>
      </c>
      <c r="D1345" s="14" t="s">
        <v>8268</v>
      </c>
      <c r="E1345">
        <v>949</v>
      </c>
      <c r="F1345" s="2">
        <v>2299</v>
      </c>
      <c r="G1345" s="2" t="str">
        <f>IF(E1345&lt;200,"&lt;₹200",IF(E1345&lt;=500,"₹200-₹500","&gt;₹500"))</f>
        <v>&gt;₹500</v>
      </c>
      <c r="H1345" s="2">
        <f>IF(I1345&gt;=50%,1,0)</f>
        <v>1</v>
      </c>
      <c r="I1345" s="1">
        <v>0.59</v>
      </c>
      <c r="J1345" s="1">
        <f>(K1345)+(M1345/1000)</f>
        <v>4.1500000000000004</v>
      </c>
      <c r="K1345">
        <v>3.6</v>
      </c>
      <c r="L1345">
        <f>IF(Table2[[#This Row],[rating_count]]&lt;1000,1,0)</f>
        <v>1</v>
      </c>
      <c r="M1345" s="4">
        <v>550</v>
      </c>
      <c r="N1345" s="4">
        <f>PRODUCT(F1345,M1345)</f>
        <v>1264450</v>
      </c>
      <c r="O1345" t="s">
        <v>12658</v>
      </c>
      <c r="P1345" t="s">
        <v>12659</v>
      </c>
      <c r="Q1345" t="s">
        <v>12660</v>
      </c>
      <c r="R1345" t="s">
        <v>12661</v>
      </c>
      <c r="S1345" t="s">
        <v>12662</v>
      </c>
      <c r="T1345" t="s">
        <v>12663</v>
      </c>
      <c r="U1345" t="s">
        <v>12664</v>
      </c>
      <c r="V1345" t="s">
        <v>12665</v>
      </c>
    </row>
    <row r="1346" spans="1:22">
      <c r="A1346" t="s">
        <v>12666</v>
      </c>
      <c r="B1346" t="s">
        <v>12667</v>
      </c>
      <c r="C1346" t="str">
        <f>PROPER(Table2[[#This Row],[product_name_old]])</f>
        <v>Ngi Store 2 Pieces Pet Hair Removers For Your Laundry Catcher Lint Remover For Washing Machine Lint Remover Reusable Portable Silica Gel Clothes Washer Dryer Floating Ball</v>
      </c>
      <c r="D1346" s="14" t="s">
        <v>8290</v>
      </c>
      <c r="E1346">
        <v>199</v>
      </c>
      <c r="F1346">
        <v>999</v>
      </c>
      <c r="G1346" s="2" t="str">
        <f>IF(E1346&lt;200,"&lt;₹200",IF(E1346&lt;=500,"₹200-₹500","&gt;₹500"))</f>
        <v>&lt;₹200</v>
      </c>
      <c r="H1346" s="2">
        <f>IF(I1346&gt;=50%,1,0)</f>
        <v>1</v>
      </c>
      <c r="I1346" s="1">
        <v>0.8</v>
      </c>
      <c r="J1346" s="1">
        <f>(K1346)+(M1346/1000)</f>
        <v>3.1019999999999999</v>
      </c>
      <c r="K1346">
        <v>3.1</v>
      </c>
      <c r="L1346">
        <f>IF(Table2[[#This Row],[rating_count]]&lt;1000,1,0)</f>
        <v>1</v>
      </c>
      <c r="M1346" s="4">
        <v>2</v>
      </c>
      <c r="N1346" s="4">
        <f>PRODUCT(F1346,M1346)</f>
        <v>1998</v>
      </c>
      <c r="O1346" t="s">
        <v>12668</v>
      </c>
      <c r="P1346" t="s">
        <v>12669</v>
      </c>
      <c r="Q1346" t="s">
        <v>12670</v>
      </c>
      <c r="R1346" t="s">
        <v>12671</v>
      </c>
      <c r="S1346" t="s">
        <v>12672</v>
      </c>
      <c r="T1346" t="s">
        <v>12673</v>
      </c>
      <c r="U1346" t="s">
        <v>12674</v>
      </c>
      <c r="V1346" t="s">
        <v>12675</v>
      </c>
    </row>
    <row r="1347" spans="1:22">
      <c r="A1347" t="s">
        <v>12676</v>
      </c>
      <c r="B1347" t="s">
        <v>12677</v>
      </c>
      <c r="C1347" t="str">
        <f>PROPER(Table2[[#This Row],[product_name_old]])</f>
        <v>Noir Aqua - 5Pcs Pp Spun Filter + 1 Spanner | For All Types Of Ro Water Purifiers (5 Piece, White, 10 Inch, 5 Micron) - Ro Spun Filter Cartridge Sponge Replacement Water Filter Candle</v>
      </c>
      <c r="D1347" s="14" t="s">
        <v>9349</v>
      </c>
      <c r="E1347">
        <v>379</v>
      </c>
      <c r="F1347">
        <v>919</v>
      </c>
      <c r="G1347" s="2" t="str">
        <f>IF(E1347&lt;200,"&lt;₹200",IF(E1347&lt;=500,"₹200-₹500","&gt;₹500"))</f>
        <v>₹200-₹500</v>
      </c>
      <c r="H1347" s="2">
        <f>IF(I1347&gt;=50%,1,0)</f>
        <v>1</v>
      </c>
      <c r="I1347" s="1">
        <v>0.59</v>
      </c>
      <c r="J1347" s="1">
        <f>(K1347)+(M1347/1000)</f>
        <v>5.09</v>
      </c>
      <c r="K1347">
        <v>4</v>
      </c>
      <c r="L1347">
        <f>IF(Table2[[#This Row],[rating_count]]&lt;1000,1,0)</f>
        <v>0</v>
      </c>
      <c r="M1347" s="4">
        <v>1090</v>
      </c>
      <c r="N1347" s="4">
        <f>PRODUCT(F1347,M1347)</f>
        <v>1001710</v>
      </c>
      <c r="O1347" t="s">
        <v>12678</v>
      </c>
      <c r="P1347" t="s">
        <v>12679</v>
      </c>
      <c r="Q1347" t="s">
        <v>12680</v>
      </c>
      <c r="R1347" t="s">
        <v>12681</v>
      </c>
      <c r="S1347" t="s">
        <v>12682</v>
      </c>
      <c r="T1347" t="s">
        <v>12683</v>
      </c>
      <c r="U1347" t="s">
        <v>12684</v>
      </c>
      <c r="V1347" t="s">
        <v>12685</v>
      </c>
    </row>
    <row r="1348" spans="1:22">
      <c r="A1348" t="s">
        <v>12686</v>
      </c>
      <c r="B1348" t="s">
        <v>12687</v>
      </c>
      <c r="C1348" t="str">
        <f>PROPER(Table2[[#This Row],[product_name_old]])</f>
        <v>Prestige Delight Prwo Electric Rice Cooker (1 L, White)</v>
      </c>
      <c r="D1348" s="14" t="s">
        <v>9411</v>
      </c>
      <c r="E1348" s="2">
        <v>2280</v>
      </c>
      <c r="F1348" s="2">
        <v>3045</v>
      </c>
      <c r="G1348" s="2" t="str">
        <f>IF(E1348&lt;200,"&lt;₹200",IF(E1348&lt;=500,"₹200-₹500","&gt;₹500"))</f>
        <v>&gt;₹500</v>
      </c>
      <c r="H1348" s="2">
        <f>IF(I1348&gt;=50%,1,0)</f>
        <v>0</v>
      </c>
      <c r="I1348" s="1">
        <v>0.25</v>
      </c>
      <c r="J1348" s="1">
        <f>(K1348)+(M1348/1000)</f>
        <v>8.218</v>
      </c>
      <c r="K1348">
        <v>4.0999999999999996</v>
      </c>
      <c r="L1348">
        <f>IF(Table2[[#This Row],[rating_count]]&lt;1000,1,0)</f>
        <v>0</v>
      </c>
      <c r="M1348" s="4">
        <v>4118</v>
      </c>
      <c r="N1348" s="4">
        <f>PRODUCT(F1348,M1348)</f>
        <v>12539310</v>
      </c>
      <c r="O1348" t="s">
        <v>12688</v>
      </c>
      <c r="P1348" t="s">
        <v>12689</v>
      </c>
      <c r="Q1348" t="s">
        <v>12690</v>
      </c>
      <c r="R1348" t="s">
        <v>12691</v>
      </c>
      <c r="S1348" t="s">
        <v>12692</v>
      </c>
      <c r="T1348" t="s">
        <v>12693</v>
      </c>
      <c r="U1348" t="s">
        <v>12694</v>
      </c>
      <c r="V1348" t="s">
        <v>12695</v>
      </c>
    </row>
    <row r="1349" spans="1:22">
      <c r="A1349" t="s">
        <v>12696</v>
      </c>
      <c r="B1349" t="s">
        <v>12697</v>
      </c>
      <c r="C1349" t="str">
        <f>PROPER(Table2[[#This Row],[product_name_old]])</f>
        <v>Bajaj Majesty Rx10 2000 Watts Heat Convector Room Heater (White, Isi Approved)</v>
      </c>
      <c r="D1349" s="14" t="s">
        <v>9195</v>
      </c>
      <c r="E1349" s="2">
        <v>2219</v>
      </c>
      <c r="F1349" s="2">
        <v>3080</v>
      </c>
      <c r="G1349" s="2" t="str">
        <f>IF(E1349&lt;200,"&lt;₹200",IF(E1349&lt;=500,"₹200-₹500","&gt;₹500"))</f>
        <v>&gt;₹500</v>
      </c>
      <c r="H1349" s="2">
        <f>IF(I1349&gt;=50%,1,0)</f>
        <v>0</v>
      </c>
      <c r="I1349" s="1">
        <v>0.28000000000000003</v>
      </c>
      <c r="J1349" s="1">
        <f>(K1349)+(M1349/1000)</f>
        <v>4.0680000000000005</v>
      </c>
      <c r="K1349">
        <v>3.6</v>
      </c>
      <c r="L1349">
        <f>IF(Table2[[#This Row],[rating_count]]&lt;1000,1,0)</f>
        <v>1</v>
      </c>
      <c r="M1349" s="4">
        <v>468</v>
      </c>
      <c r="N1349" s="4">
        <f>PRODUCT(F1349,M1349)</f>
        <v>1441440</v>
      </c>
      <c r="O1349" t="s">
        <v>12698</v>
      </c>
      <c r="P1349" t="s">
        <v>12699</v>
      </c>
      <c r="Q1349" t="s">
        <v>12700</v>
      </c>
      <c r="R1349" t="s">
        <v>12701</v>
      </c>
      <c r="S1349" t="s">
        <v>12702</v>
      </c>
      <c r="T1349" t="s">
        <v>12703</v>
      </c>
      <c r="U1349" t="s">
        <v>12704</v>
      </c>
      <c r="V1349" t="s">
        <v>12705</v>
      </c>
    </row>
    <row r="1350" spans="1:22">
      <c r="A1350" t="s">
        <v>12706</v>
      </c>
      <c r="B1350" t="s">
        <v>12707</v>
      </c>
      <c r="C1350" t="str">
        <f>PROPER(Table2[[#This Row],[product_name_old]])</f>
        <v>Havells Ventil Air Dsp 230Mm Exhaust Fan (Pista Green)</v>
      </c>
      <c r="D1350" s="14" t="s">
        <v>9307</v>
      </c>
      <c r="E1350" s="2">
        <v>1399</v>
      </c>
      <c r="F1350" s="2">
        <v>1890</v>
      </c>
      <c r="G1350" s="2" t="str">
        <f>IF(E1350&lt;200,"&lt;₹200",IF(E1350&lt;=500,"₹200-₹500","&gt;₹500"))</f>
        <v>&gt;₹500</v>
      </c>
      <c r="H1350" s="2">
        <f>IF(I1350&gt;=50%,1,0)</f>
        <v>0</v>
      </c>
      <c r="I1350" s="1">
        <v>0.26</v>
      </c>
      <c r="J1350" s="1">
        <f>(K1350)+(M1350/1000)</f>
        <v>12.031000000000001</v>
      </c>
      <c r="K1350">
        <v>4</v>
      </c>
      <c r="L1350">
        <f>IF(Table2[[#This Row],[rating_count]]&lt;1000,1,0)</f>
        <v>0</v>
      </c>
      <c r="M1350" s="4">
        <v>8031</v>
      </c>
      <c r="N1350" s="4">
        <f>PRODUCT(F1350,M1350)</f>
        <v>15178590</v>
      </c>
      <c r="O1350" t="s">
        <v>12708</v>
      </c>
      <c r="P1350" t="s">
        <v>12709</v>
      </c>
      <c r="Q1350" t="s">
        <v>12710</v>
      </c>
      <c r="R1350" t="s">
        <v>12711</v>
      </c>
      <c r="S1350" t="s">
        <v>12712</v>
      </c>
      <c r="T1350" t="s">
        <v>12713</v>
      </c>
      <c r="U1350" t="s">
        <v>12714</v>
      </c>
      <c r="V1350" t="s">
        <v>12715</v>
      </c>
    </row>
    <row r="1351" spans="1:22">
      <c r="A1351" t="s">
        <v>12716</v>
      </c>
      <c r="B1351" t="s">
        <v>12717</v>
      </c>
      <c r="C1351" t="str">
        <f>PROPER(Table2[[#This Row],[product_name_old]])</f>
        <v>Borosil Jumbo 1000-Watt Grill Sandwich Maker (Black)</v>
      </c>
      <c r="D1351" s="14" t="s">
        <v>8777</v>
      </c>
      <c r="E1351" s="2">
        <v>2863</v>
      </c>
      <c r="F1351" s="2">
        <v>3690</v>
      </c>
      <c r="G1351" s="2" t="str">
        <f>IF(E1351&lt;200,"&lt;₹200",IF(E1351&lt;=500,"₹200-₹500","&gt;₹500"))</f>
        <v>&gt;₹500</v>
      </c>
      <c r="H1351" s="2">
        <f>IF(I1351&gt;=50%,1,0)</f>
        <v>0</v>
      </c>
      <c r="I1351" s="1">
        <v>0.22</v>
      </c>
      <c r="J1351" s="1">
        <f>(K1351)+(M1351/1000)</f>
        <v>11.286999999999999</v>
      </c>
      <c r="K1351">
        <v>4.3</v>
      </c>
      <c r="L1351">
        <f>IF(Table2[[#This Row],[rating_count]]&lt;1000,1,0)</f>
        <v>0</v>
      </c>
      <c r="M1351" s="4">
        <v>6987</v>
      </c>
      <c r="N1351" s="4">
        <f>PRODUCT(F1351,M1351)</f>
        <v>25782030</v>
      </c>
      <c r="O1351" t="s">
        <v>12718</v>
      </c>
      <c r="P1351" t="s">
        <v>12719</v>
      </c>
      <c r="Q1351" t="s">
        <v>12720</v>
      </c>
      <c r="R1351" t="s">
        <v>12721</v>
      </c>
      <c r="S1351" t="s">
        <v>12722</v>
      </c>
      <c r="T1351" t="s">
        <v>12776</v>
      </c>
      <c r="U1351" t="s">
        <v>12723</v>
      </c>
      <c r="V1351" t="s">
        <v>12724</v>
      </c>
    </row>
    <row r="1352" spans="1:22">
      <c r="E1352" s="2"/>
      <c r="F1352" s="2"/>
      <c r="G1352" s="2"/>
      <c r="H1352" s="2"/>
      <c r="I1352" s="1"/>
      <c r="J1352" s="1"/>
      <c r="K1352"/>
      <c r="L1352"/>
      <c r="M1352" s="12"/>
      <c r="N1352" s="12"/>
    </row>
    <row r="1353" spans="1:22">
      <c r="K1353"/>
      <c r="L1353"/>
    </row>
    <row r="1354" spans="1:22">
      <c r="K1354"/>
      <c r="L1354"/>
    </row>
    <row r="1355" spans="1:22">
      <c r="K1355"/>
      <c r="L1355"/>
    </row>
    <row r="1356" spans="1:22">
      <c r="K1356"/>
      <c r="L1356"/>
    </row>
    <row r="1357" spans="1:22">
      <c r="K1357"/>
      <c r="L1357"/>
    </row>
    <row r="1358" spans="1:22">
      <c r="K1358"/>
      <c r="L1358"/>
    </row>
    <row r="1359" spans="1:22">
      <c r="K1359"/>
      <c r="L1359"/>
    </row>
    <row r="1360" spans="1:22">
      <c r="K1360"/>
      <c r="L1360"/>
    </row>
    <row r="1361" spans="11:12">
      <c r="K1361"/>
      <c r="L1361"/>
    </row>
    <row r="1362" spans="11:12">
      <c r="K1362"/>
      <c r="L1362"/>
    </row>
    <row r="1363" spans="11:12">
      <c r="K1363"/>
      <c r="L1363"/>
    </row>
    <row r="1364" spans="11:12">
      <c r="K1364"/>
      <c r="L1364"/>
    </row>
    <row r="1365" spans="11:12">
      <c r="K1365"/>
      <c r="L1365"/>
    </row>
    <row r="1366" spans="11:12">
      <c r="K1366"/>
      <c r="L1366"/>
    </row>
    <row r="1367" spans="11:12">
      <c r="K1367"/>
      <c r="L1367"/>
    </row>
    <row r="1368" spans="11:12">
      <c r="K1368"/>
      <c r="L1368"/>
    </row>
    <row r="1369" spans="11:12">
      <c r="K1369"/>
      <c r="L1369"/>
    </row>
    <row r="1370" spans="11:12">
      <c r="K1370"/>
      <c r="L1370"/>
    </row>
    <row r="1371" spans="11:12">
      <c r="K1371"/>
      <c r="L1371"/>
    </row>
    <row r="1372" spans="11:12">
      <c r="K1372"/>
      <c r="L1372"/>
    </row>
    <row r="1373" spans="11:12">
      <c r="K1373"/>
      <c r="L1373"/>
    </row>
    <row r="1374" spans="11:12">
      <c r="K1374"/>
      <c r="L1374"/>
    </row>
    <row r="1375" spans="11:12">
      <c r="K1375"/>
      <c r="L1375"/>
    </row>
    <row r="1376" spans="11:12">
      <c r="K1376"/>
      <c r="L1376"/>
    </row>
    <row r="1377" spans="11:12">
      <c r="K1377"/>
      <c r="L1377"/>
    </row>
    <row r="1378" spans="11:12">
      <c r="K1378"/>
      <c r="L1378"/>
    </row>
    <row r="1379" spans="11:12">
      <c r="K1379"/>
      <c r="L1379"/>
    </row>
    <row r="1380" spans="11:12">
      <c r="K1380"/>
      <c r="L1380"/>
    </row>
    <row r="1381" spans="11:12">
      <c r="K1381"/>
      <c r="L1381"/>
    </row>
    <row r="1382" spans="11:12">
      <c r="K1382"/>
      <c r="L1382"/>
    </row>
    <row r="1383" spans="11:12">
      <c r="K1383"/>
      <c r="L1383"/>
    </row>
    <row r="1384" spans="11:12">
      <c r="K1384"/>
      <c r="L1384"/>
    </row>
    <row r="1385" spans="11:12">
      <c r="K1385"/>
      <c r="L1385"/>
    </row>
    <row r="1386" spans="11:12">
      <c r="K1386"/>
      <c r="L1386"/>
    </row>
    <row r="1387" spans="11:12">
      <c r="K1387"/>
      <c r="L1387"/>
    </row>
    <row r="1388" spans="11:12">
      <c r="K1388"/>
      <c r="L1388"/>
    </row>
    <row r="1389" spans="11:12">
      <c r="K1389"/>
      <c r="L1389"/>
    </row>
    <row r="1390" spans="11:12">
      <c r="K1390"/>
      <c r="L1390"/>
    </row>
    <row r="1391" spans="11:12">
      <c r="K1391"/>
      <c r="L1391"/>
    </row>
    <row r="1392" spans="11:12">
      <c r="K1392"/>
      <c r="L1392"/>
    </row>
    <row r="1393" spans="11:12">
      <c r="K1393"/>
      <c r="L1393"/>
    </row>
    <row r="1394" spans="11:12">
      <c r="K1394"/>
      <c r="L1394"/>
    </row>
    <row r="1395" spans="11:12">
      <c r="K1395"/>
      <c r="L1395"/>
    </row>
    <row r="1396" spans="11:12">
      <c r="K1396"/>
      <c r="L1396"/>
    </row>
    <row r="1397" spans="11:12">
      <c r="K1397"/>
      <c r="L1397"/>
    </row>
    <row r="1398" spans="11:12">
      <c r="K1398"/>
      <c r="L1398"/>
    </row>
    <row r="1399" spans="11:12">
      <c r="K1399"/>
      <c r="L1399"/>
    </row>
    <row r="1400" spans="11:12">
      <c r="K1400"/>
      <c r="L1400"/>
    </row>
    <row r="1401" spans="11:12">
      <c r="K1401"/>
      <c r="L1401"/>
    </row>
    <row r="1402" spans="11:12">
      <c r="K1402"/>
      <c r="L1402"/>
    </row>
    <row r="1403" spans="11:12">
      <c r="K1403"/>
      <c r="L1403"/>
    </row>
    <row r="1404" spans="11:12">
      <c r="K1404"/>
      <c r="L1404"/>
    </row>
    <row r="1405" spans="11:12">
      <c r="K1405"/>
      <c r="L1405"/>
    </row>
    <row r="1406" spans="11:12">
      <c r="K1406"/>
      <c r="L1406"/>
    </row>
    <row r="1407" spans="11:12">
      <c r="K1407"/>
      <c r="L1407"/>
    </row>
    <row r="1408" spans="11:12">
      <c r="K1408"/>
      <c r="L1408"/>
    </row>
    <row r="1409" spans="11:12">
      <c r="K1409"/>
      <c r="L1409"/>
    </row>
    <row r="1410" spans="11:12">
      <c r="K1410"/>
      <c r="L1410"/>
    </row>
    <row r="1411" spans="11:12">
      <c r="K1411"/>
      <c r="L1411"/>
    </row>
    <row r="1412" spans="11:12">
      <c r="K1412"/>
      <c r="L1412"/>
    </row>
    <row r="1413" spans="11:12">
      <c r="K1413"/>
      <c r="L1413"/>
    </row>
    <row r="1414" spans="11:12">
      <c r="K1414"/>
      <c r="L1414"/>
    </row>
    <row r="1415" spans="11:12">
      <c r="K1415"/>
      <c r="L1415"/>
    </row>
    <row r="1416" spans="11:12">
      <c r="K1416"/>
      <c r="L1416"/>
    </row>
    <row r="1417" spans="11:12">
      <c r="K1417"/>
      <c r="L1417"/>
    </row>
    <row r="1418" spans="11:12">
      <c r="K1418"/>
      <c r="L1418"/>
    </row>
    <row r="1419" spans="11:12">
      <c r="K1419"/>
      <c r="L1419"/>
    </row>
    <row r="1420" spans="11:12">
      <c r="K1420"/>
      <c r="L1420"/>
    </row>
    <row r="1421" spans="11:12">
      <c r="K1421"/>
      <c r="L1421"/>
    </row>
    <row r="1422" spans="11:12">
      <c r="K1422"/>
      <c r="L1422"/>
    </row>
    <row r="1423" spans="11:12">
      <c r="K1423"/>
      <c r="L1423"/>
    </row>
    <row r="1424" spans="11:12">
      <c r="K1424"/>
      <c r="L1424"/>
    </row>
    <row r="1425" spans="11:12">
      <c r="K1425"/>
      <c r="L1425"/>
    </row>
    <row r="1426" spans="11:12">
      <c r="K1426"/>
      <c r="L1426"/>
    </row>
    <row r="1427" spans="11:12">
      <c r="K1427"/>
      <c r="L1427"/>
    </row>
    <row r="1428" spans="11:12">
      <c r="K1428"/>
      <c r="L1428"/>
    </row>
    <row r="1429" spans="11:12">
      <c r="K1429"/>
      <c r="L1429"/>
    </row>
    <row r="1430" spans="11:12">
      <c r="K1430"/>
      <c r="L1430"/>
    </row>
    <row r="1431" spans="11:12">
      <c r="K1431"/>
      <c r="L1431"/>
    </row>
    <row r="1432" spans="11:12">
      <c r="K1432"/>
      <c r="L1432"/>
    </row>
    <row r="1433" spans="11:12">
      <c r="K1433"/>
      <c r="L1433"/>
    </row>
    <row r="1434" spans="11:12">
      <c r="K1434"/>
      <c r="L1434"/>
    </row>
    <row r="1435" spans="11:12">
      <c r="K1435"/>
      <c r="L1435"/>
    </row>
    <row r="1436" spans="11:12">
      <c r="K1436"/>
      <c r="L1436"/>
    </row>
    <row r="1437" spans="11:12">
      <c r="K1437"/>
      <c r="L1437"/>
    </row>
    <row r="1438" spans="11:12">
      <c r="K1438"/>
      <c r="L1438"/>
    </row>
    <row r="1439" spans="11:12">
      <c r="K1439"/>
      <c r="L1439"/>
    </row>
    <row r="1440" spans="11:12">
      <c r="K1440"/>
      <c r="L1440"/>
    </row>
    <row r="1441" spans="11:12">
      <c r="K1441"/>
      <c r="L1441"/>
    </row>
    <row r="1442" spans="11:12">
      <c r="K1442"/>
      <c r="L1442"/>
    </row>
    <row r="1443" spans="11:12">
      <c r="K1443"/>
      <c r="L1443"/>
    </row>
    <row r="1444" spans="11:12">
      <c r="K1444"/>
      <c r="L1444"/>
    </row>
    <row r="1445" spans="11:12">
      <c r="K1445"/>
      <c r="L1445"/>
    </row>
    <row r="1446" spans="11:12">
      <c r="K1446"/>
      <c r="L1446"/>
    </row>
    <row r="1447" spans="11:12">
      <c r="K1447"/>
      <c r="L1447"/>
    </row>
    <row r="1448" spans="11:12">
      <c r="K1448"/>
      <c r="L1448"/>
    </row>
    <row r="1449" spans="11:12">
      <c r="K1449"/>
      <c r="L1449"/>
    </row>
    <row r="1450" spans="11:12">
      <c r="K1450"/>
      <c r="L1450"/>
    </row>
    <row r="1451" spans="11:12">
      <c r="K1451"/>
      <c r="L1451"/>
    </row>
    <row r="1452" spans="11:12">
      <c r="K1452"/>
      <c r="L1452"/>
    </row>
    <row r="1453" spans="11:12">
      <c r="K1453"/>
      <c r="L1453"/>
    </row>
    <row r="1454" spans="11:12">
      <c r="K1454"/>
      <c r="L1454"/>
    </row>
    <row r="1455" spans="11:12">
      <c r="K1455"/>
      <c r="L1455"/>
    </row>
    <row r="1456" spans="11:12">
      <c r="K1456"/>
      <c r="L1456"/>
    </row>
    <row r="1457" spans="11:12">
      <c r="K1457"/>
      <c r="L1457"/>
    </row>
    <row r="1458" spans="11:12">
      <c r="K1458"/>
      <c r="L1458"/>
    </row>
    <row r="1459" spans="11:12">
      <c r="K1459"/>
      <c r="L1459"/>
    </row>
    <row r="1460" spans="11:12">
      <c r="K1460"/>
      <c r="L1460"/>
    </row>
    <row r="1461" spans="11:12">
      <c r="K1461"/>
      <c r="L1461"/>
    </row>
    <row r="1462" spans="11:12">
      <c r="K1462"/>
      <c r="L1462"/>
    </row>
    <row r="1463" spans="11:12">
      <c r="K1463"/>
      <c r="L1463"/>
    </row>
    <row r="1464" spans="11:12">
      <c r="K1464"/>
      <c r="L1464"/>
    </row>
    <row r="1465" spans="11:12">
      <c r="K1465"/>
      <c r="L1465"/>
    </row>
    <row r="1466" spans="11:12">
      <c r="K1466"/>
      <c r="L1466"/>
    </row>
  </sheetData>
  <pageMargins left="0.75" right="0.75" top="1" bottom="1" header="0.5" footer="0.5"/>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Sheet2</vt:lpstr>
      <vt:lpstr>Dashboard</vt:lpstr>
      <vt:lpstr>Pivot Tables</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LENOVO</cp:lastModifiedBy>
  <dcterms:created xsi:type="dcterms:W3CDTF">2025-05-26T18:46:29Z</dcterms:created>
  <dcterms:modified xsi:type="dcterms:W3CDTF">2025-07-02T16:52:51Z</dcterms:modified>
</cp:coreProperties>
</file>